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30" windowWidth="20895" windowHeight="9150" activeTab="11"/>
  </bookViews>
  <sheets>
    <sheet name="ene09" sheetId="1" r:id="rId1"/>
    <sheet name="Feb09" sheetId="2" r:id="rId2"/>
    <sheet name="mar09" sheetId="3" r:id="rId3"/>
    <sheet name="abr09" sheetId="4" r:id="rId4"/>
    <sheet name="may09" sheetId="5" r:id="rId5"/>
    <sheet name="jun09" sheetId="6" r:id="rId6"/>
    <sheet name="jul09" sheetId="7" r:id="rId7"/>
    <sheet name="Ago09" sheetId="8" r:id="rId8"/>
    <sheet name="Set09" sheetId="9" r:id="rId9"/>
    <sheet name="Oct09" sheetId="10" r:id="rId10"/>
    <sheet name="Nov09" sheetId="11" r:id="rId11"/>
    <sheet name="Dic09" sheetId="12" r:id="rId12"/>
  </sheets>
  <externalReferences>
    <externalReference r:id="rId13"/>
    <externalReference r:id="rId14"/>
  </externalReferences>
  <definedNames>
    <definedName name="ANEXOS" localSheetId="0">#REF!</definedName>
    <definedName name="ANEXOS">#REF!</definedName>
    <definedName name="_xlnm.Print_Area" localSheetId="0">'ene09'!$B$1:$K$75</definedName>
    <definedName name="BALANCE">#REF!</definedName>
    <definedName name="ESTFLUJO">#REF!</definedName>
    <definedName name="ESTGANPERD" localSheetId="0">#REF!</definedName>
    <definedName name="ESTGANPERD">#REF!</definedName>
    <definedName name="HOJAFLUJO" localSheetId="0">#REF!</definedName>
    <definedName name="HOJAFLUJO">#REF!</definedName>
    <definedName name="INGEGR" localSheetId="0">#REF!</definedName>
    <definedName name="INGEGR">#REF!</definedName>
    <definedName name="REI" localSheetId="0">#REF!</definedName>
    <definedName name="REI">#REF!</definedName>
    <definedName name="RINGEGR" localSheetId="0">#REF!</definedName>
    <definedName name="RINGEGR">#REF!</definedName>
  </definedNames>
  <calcPr calcId="125725"/>
</workbook>
</file>

<file path=xl/calcChain.xml><?xml version="1.0" encoding="utf-8"?>
<calcChain xmlns="http://schemas.openxmlformats.org/spreadsheetml/2006/main">
  <c r="T299" i="1"/>
  <c r="T298"/>
  <c r="T296"/>
  <c r="T295"/>
  <c r="T300" s="1"/>
  <c r="T287"/>
  <c r="T279"/>
  <c r="T277"/>
  <c r="T276"/>
  <c r="T274"/>
  <c r="T273"/>
  <c r="T272"/>
  <c r="T271"/>
  <c r="T270"/>
  <c r="T281" s="1"/>
  <c r="T285" s="1"/>
  <c r="T289" s="1"/>
  <c r="E61"/>
  <c r="E60"/>
  <c r="E59"/>
  <c r="E62" s="1"/>
  <c r="K61" s="1"/>
  <c r="K62" s="1"/>
  <c r="E46"/>
  <c r="E47" s="1"/>
  <c r="E43"/>
  <c r="E37"/>
  <c r="E39" s="1"/>
  <c r="K36"/>
  <c r="E32"/>
  <c r="E33" s="1"/>
  <c r="E28"/>
  <c r="E27"/>
  <c r="E26"/>
  <c r="E29" s="1"/>
  <c r="E23"/>
  <c r="K19"/>
  <c r="K20" s="1"/>
  <c r="E18"/>
  <c r="E17"/>
  <c r="E16"/>
  <c r="E19" s="1"/>
  <c r="K12"/>
  <c r="K13" s="1"/>
  <c r="E12"/>
  <c r="E13" s="1"/>
  <c r="E50" l="1"/>
  <c r="K50" s="1"/>
  <c r="K25"/>
  <c r="K37" l="1"/>
  <c r="K38" s="1"/>
</calcChain>
</file>

<file path=xl/sharedStrings.xml><?xml version="1.0" encoding="utf-8"?>
<sst xmlns="http://schemas.openxmlformats.org/spreadsheetml/2006/main" count="674" uniqueCount="76">
  <si>
    <t xml:space="preserve"> </t>
  </si>
  <si>
    <t>FONDO DE SEGURO DE DEPÓSITOS</t>
  </si>
  <si>
    <t>BALANCE GENERAL</t>
  </si>
  <si>
    <t>AL 31 DE ENERO DE 2009</t>
  </si>
  <si>
    <t>(En Nuevos Soles)</t>
  </si>
  <si>
    <t>A C T I V O</t>
  </si>
  <si>
    <t>P A S I V O</t>
  </si>
  <si>
    <t>ACTIVO CORRIENTE</t>
  </si>
  <si>
    <t>DISPONIBLE</t>
  </si>
  <si>
    <t>CUENTAS POR PAGAR</t>
  </si>
  <si>
    <t>Fondos disponibles</t>
  </si>
  <si>
    <t>Cuentas por pagar diversas</t>
  </si>
  <si>
    <t>INVERSIONES C.PLAZO</t>
  </si>
  <si>
    <t>Certificados de Depósitos</t>
  </si>
  <si>
    <t>Papeles Comerciales</t>
  </si>
  <si>
    <t>OTROS PASIVOS</t>
  </si>
  <si>
    <t>Fondos Mutuos</t>
  </si>
  <si>
    <t>Obligaciones con ahorristas</t>
  </si>
  <si>
    <t>ACREENCIAS</t>
  </si>
  <si>
    <t>Acreencias con instituciones en liquidación</t>
  </si>
  <si>
    <t xml:space="preserve">CUENTAS POR COBRAR </t>
  </si>
  <si>
    <t>TOTAL PASIVO</t>
  </si>
  <si>
    <t>Intereses  por cobrar financieros</t>
  </si>
  <si>
    <t>Primas por Cobrar</t>
  </si>
  <si>
    <t>Otras Cuentas por Cobrar Diversas</t>
  </si>
  <si>
    <t>OTROS ACTIVOS</t>
  </si>
  <si>
    <t>Pagos anticipados y Cargas diferidas</t>
  </si>
  <si>
    <t>ACTIVO NO CORRIENTE</t>
  </si>
  <si>
    <t>PATRIMONIO</t>
  </si>
  <si>
    <t>INVERSIONES</t>
  </si>
  <si>
    <t>Superávit (Déficit) acumulado</t>
  </si>
  <si>
    <t>Bonos</t>
  </si>
  <si>
    <t>Resultado del período</t>
  </si>
  <si>
    <t>Inversiones en el exterior</t>
  </si>
  <si>
    <t>TOTAL PATRIMONIO</t>
  </si>
  <si>
    <t>BIENES RECIBIDOS EN PAGO Y ADJUDICADOS</t>
  </si>
  <si>
    <t>Inmuebles recibidos en pago, neto</t>
  </si>
  <si>
    <t>INMUEBLES, MOBILIARIO Y EQUIPO</t>
  </si>
  <si>
    <t>Mobiliario y Equipo, neto</t>
  </si>
  <si>
    <t>TOTAL ACTIVO</t>
  </si>
  <si>
    <t>TOTAL PASIVO Y PATRIMONIO</t>
  </si>
  <si>
    <t>CUENTAS CONTINGENTES DEUDORAS</t>
  </si>
  <si>
    <t>CUENTAS CONTINGENTES ACREEDORAS</t>
  </si>
  <si>
    <t>Cuentas contingentes deudoras</t>
  </si>
  <si>
    <t>Cuentas contingentes acreedoras</t>
  </si>
  <si>
    <t>CUENTAS DE ORDEN DEUDORAS</t>
  </si>
  <si>
    <t>CUENTAS DE ORDEN ACREEDORAS</t>
  </si>
  <si>
    <t>Intereses acreencias instituciones en liquidación</t>
  </si>
  <si>
    <t>Fondos en Administración</t>
  </si>
  <si>
    <t>Programa Consolidación Sistema Financiero</t>
  </si>
  <si>
    <t>Cuentas de orden por contra</t>
  </si>
  <si>
    <t>T.C. S/. 3.173</t>
  </si>
  <si>
    <t>Nota:  Las acreencias con instituciones en liquidación han sido totalmente provisionadas de acuerdo con las políticas contables vigentes</t>
  </si>
  <si>
    <t>AJUSTADO</t>
  </si>
  <si>
    <t>AL 28 DE FEBRERO DE 2009</t>
  </si>
  <si>
    <t>T.C. S/. 3.249</t>
  </si>
  <si>
    <t>AL 31 DE MARZO DE 2009</t>
  </si>
  <si>
    <t>HISTÓRICO</t>
  </si>
  <si>
    <t>AL 30 DE ABRIL DE 2009</t>
  </si>
  <si>
    <t>T.C. S/. 2.992</t>
  </si>
  <si>
    <t>AL 31 DE MAYO DE 2009</t>
  </si>
  <si>
    <t>T.C. S/. 2.994</t>
  </si>
  <si>
    <t>AL 30 DE JUNIO DE 2009</t>
  </si>
  <si>
    <t>T.C. S/. 3.009</t>
  </si>
  <si>
    <t>AL 31 DE JULIO DE 2009</t>
  </si>
  <si>
    <t>T.C. S/. 2.985</t>
  </si>
  <si>
    <t>AL 31 DE AGOSTO DE 2009</t>
  </si>
  <si>
    <t>T.C. S/. 2.945</t>
  </si>
  <si>
    <t>AL 30 DE SETIEMBRE DE 2009</t>
  </si>
  <si>
    <t>T.C. S/. 2.883</t>
  </si>
  <si>
    <t>AL 31 DE OCTUBRE DE 2009</t>
  </si>
  <si>
    <t>T.C. S/. 2.902</t>
  </si>
  <si>
    <t>AL 30 DE NOVIEMBRE DE 2009</t>
  </si>
  <si>
    <t>T.C. S/. 2.879</t>
  </si>
  <si>
    <t>AL 31 DE DICIEMBRE DE 2009</t>
  </si>
  <si>
    <t>T.C. S/. 2.888</t>
  </si>
</sst>
</file>

<file path=xl/styles.xml><?xml version="1.0" encoding="utf-8"?>
<styleSheet xmlns="http://schemas.openxmlformats.org/spreadsheetml/2006/main">
  <numFmts count="3">
    <numFmt numFmtId="164" formatCode="#,##0.00;\(#,##0.00\)"/>
    <numFmt numFmtId="165" formatCode="#,##0.0000_);\(#,##0.0000\)"/>
    <numFmt numFmtId="166" formatCode="_(* #,##0.00_);_(* \(#,##0.00\);_(* &quot;-&quot;??_);_(@_)"/>
  </numFmts>
  <fonts count="17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u/>
      <sz val="10"/>
      <name val="Arial"/>
      <family val="2"/>
    </font>
    <font>
      <b/>
      <u/>
      <sz val="10"/>
      <color indexed="9"/>
      <name val="Arial"/>
      <family val="2"/>
    </font>
    <font>
      <sz val="10"/>
      <color indexed="10"/>
      <name val="Arial"/>
      <family val="2"/>
    </font>
    <font>
      <b/>
      <u/>
      <sz val="10"/>
      <name val="SWISS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2">
    <xf numFmtId="164" fontId="0" fillId="0" borderId="0"/>
    <xf numFmtId="0" fontId="1" fillId="0" borderId="0"/>
  </cellStyleXfs>
  <cellXfs count="169">
    <xf numFmtId="164" fontId="0" fillId="0" borderId="0" xfId="0"/>
    <xf numFmtId="164" fontId="1" fillId="0" borderId="0" xfId="0" applyFont="1" applyProtection="1"/>
    <xf numFmtId="164" fontId="2" fillId="0" borderId="0" xfId="0" applyFont="1" applyAlignment="1" applyProtection="1">
      <alignment horizontal="centerContinuous"/>
    </xf>
    <xf numFmtId="164" fontId="3" fillId="0" borderId="0" xfId="0" applyFont="1" applyAlignment="1" applyProtection="1">
      <alignment horizontal="centerContinuous"/>
    </xf>
    <xf numFmtId="164" fontId="1" fillId="0" borderId="0" xfId="0" applyFont="1" applyAlignment="1" applyProtection="1">
      <alignment horizontal="centerContinuous"/>
    </xf>
    <xf numFmtId="37" fontId="1" fillId="0" borderId="0" xfId="0" applyNumberFormat="1" applyFont="1" applyProtection="1"/>
    <xf numFmtId="164" fontId="2" fillId="0" borderId="0" xfId="0" applyFont="1" applyBorder="1" applyAlignment="1" applyProtection="1">
      <alignment horizontal="centerContinuous"/>
    </xf>
    <xf numFmtId="164" fontId="4" fillId="0" borderId="0" xfId="0" applyNumberFormat="1" applyFont="1" applyAlignment="1" applyProtection="1">
      <alignment horizontal="centerContinuous"/>
    </xf>
    <xf numFmtId="164" fontId="1" fillId="0" borderId="0" xfId="0" applyFont="1" applyAlignment="1">
      <alignment horizontal="centerContinuous"/>
    </xf>
    <xf numFmtId="164" fontId="1" fillId="0" borderId="0" xfId="0" applyNumberFormat="1" applyFont="1" applyAlignment="1" applyProtection="1">
      <alignment horizontal="centerContinuous"/>
    </xf>
    <xf numFmtId="4" fontId="1" fillId="0" borderId="0" xfId="0" applyNumberFormat="1" applyFont="1" applyAlignment="1" applyProtection="1">
      <alignment horizontal="centerContinuous"/>
    </xf>
    <xf numFmtId="4" fontId="1" fillId="0" borderId="0" xfId="0" applyNumberFormat="1" applyFont="1" applyBorder="1" applyAlignment="1" applyProtection="1">
      <alignment horizontal="centerContinuous"/>
    </xf>
    <xf numFmtId="4" fontId="5" fillId="0" borderId="0" xfId="0" applyNumberFormat="1" applyFont="1" applyAlignment="1" applyProtection="1">
      <alignment horizontal="centerContinuous"/>
    </xf>
    <xf numFmtId="164" fontId="6" fillId="0" borderId="0" xfId="0" applyFont="1" applyAlignment="1" applyProtection="1">
      <alignment horizontal="centerContinuous"/>
      <protection locked="0"/>
    </xf>
    <xf numFmtId="164" fontId="4" fillId="0" borderId="0" xfId="0" applyFont="1" applyAlignment="1" applyProtection="1">
      <alignment horizontal="centerContinuous"/>
      <protection locked="0"/>
    </xf>
    <xf numFmtId="164" fontId="7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Protection="1"/>
    <xf numFmtId="4" fontId="1" fillId="0" borderId="0" xfId="0" applyNumberFormat="1" applyFont="1" applyProtection="1"/>
    <xf numFmtId="4" fontId="1" fillId="0" borderId="0" xfId="0" applyNumberFormat="1" applyFont="1" applyBorder="1" applyProtection="1"/>
    <xf numFmtId="4" fontId="5" fillId="0" borderId="0" xfId="0" applyNumberFormat="1" applyFont="1" applyProtection="1"/>
    <xf numFmtId="164" fontId="8" fillId="0" borderId="0" xfId="0" applyFont="1" applyAlignment="1" applyProtection="1">
      <alignment horizontal="centerContinuous"/>
    </xf>
    <xf numFmtId="164" fontId="8" fillId="0" borderId="0" xfId="0" applyNumberFormat="1" applyFont="1" applyAlignment="1" applyProtection="1">
      <alignment horizontal="center"/>
    </xf>
    <xf numFmtId="164" fontId="4" fillId="0" borderId="0" xfId="0" applyNumberFormat="1" applyFont="1" applyProtection="1"/>
    <xf numFmtId="164" fontId="9" fillId="0" borderId="0" xfId="0" applyNumberFormat="1" applyFont="1" applyAlignment="1" applyProtection="1">
      <alignment horizontal="center"/>
    </xf>
    <xf numFmtId="4" fontId="8" fillId="0" borderId="0" xfId="0" applyNumberFormat="1" applyFont="1" applyAlignment="1" applyProtection="1">
      <alignment horizontal="center"/>
    </xf>
    <xf numFmtId="4" fontId="4" fillId="0" borderId="0" xfId="0" applyNumberFormat="1" applyFont="1" applyBorder="1" applyProtection="1"/>
    <xf numFmtId="4" fontId="9" fillId="0" borderId="0" xfId="0" applyNumberFormat="1" applyFont="1" applyAlignment="1" applyProtection="1">
      <alignment horizontal="center"/>
    </xf>
    <xf numFmtId="164" fontId="8" fillId="0" borderId="0" xfId="0" applyFont="1" applyAlignment="1" applyProtection="1">
      <alignment horizontal="left"/>
    </xf>
    <xf numFmtId="164" fontId="8" fillId="0" borderId="0" xfId="0" applyFont="1" applyProtection="1"/>
    <xf numFmtId="164" fontId="5" fillId="0" borderId="0" xfId="0" applyNumberFormat="1" applyFont="1" applyBorder="1" applyProtection="1"/>
    <xf numFmtId="4" fontId="9" fillId="0" borderId="0" xfId="0" applyNumberFormat="1" applyFont="1" applyBorder="1" applyAlignment="1" applyProtection="1">
      <alignment horizontal="center"/>
    </xf>
    <xf numFmtId="4" fontId="5" fillId="0" borderId="0" xfId="0" applyNumberFormat="1" applyFont="1" applyBorder="1" applyProtection="1"/>
    <xf numFmtId="164" fontId="1" fillId="0" borderId="0" xfId="0" applyNumberFormat="1" applyFont="1" applyFill="1" applyProtection="1"/>
    <xf numFmtId="164" fontId="10" fillId="0" borderId="0" xfId="0" applyFont="1" applyProtection="1"/>
    <xf numFmtId="164" fontId="1" fillId="0" borderId="1" xfId="0" applyNumberFormat="1" applyFont="1" applyBorder="1" applyProtection="1"/>
    <xf numFmtId="4" fontId="1" fillId="0" borderId="1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4" fontId="5" fillId="0" borderId="0" xfId="0" applyNumberFormat="1" applyFont="1" applyBorder="1" applyAlignment="1" applyProtection="1">
      <alignment horizontal="right"/>
    </xf>
    <xf numFmtId="164" fontId="1" fillId="0" borderId="0" xfId="0" applyFont="1"/>
    <xf numFmtId="164" fontId="5" fillId="0" borderId="0" xfId="0" applyFont="1" applyBorder="1"/>
    <xf numFmtId="39" fontId="1" fillId="0" borderId="0" xfId="0" applyNumberFormat="1" applyFont="1" applyProtection="1"/>
    <xf numFmtId="4" fontId="1" fillId="0" borderId="2" xfId="0" applyNumberFormat="1" applyFont="1" applyBorder="1" applyProtection="1"/>
    <xf numFmtId="4" fontId="1" fillId="0" borderId="3" xfId="0" applyNumberFormat="1" applyFont="1" applyBorder="1" applyProtection="1"/>
    <xf numFmtId="164" fontId="11" fillId="0" borderId="0" xfId="0" applyFont="1" applyProtection="1"/>
    <xf numFmtId="164" fontId="1" fillId="0" borderId="0" xfId="0" quotePrefix="1" applyFont="1" applyAlignment="1" applyProtection="1">
      <alignment horizontal="left"/>
    </xf>
    <xf numFmtId="4" fontId="4" fillId="0" borderId="0" xfId="0" applyNumberFormat="1" applyFont="1" applyProtection="1"/>
    <xf numFmtId="165" fontId="1" fillId="0" borderId="0" xfId="0" applyNumberFormat="1" applyFont="1" applyProtection="1"/>
    <xf numFmtId="4" fontId="1" fillId="0" borderId="4" xfId="0" applyNumberFormat="1" applyFont="1" applyBorder="1" applyProtection="1"/>
    <xf numFmtId="164" fontId="1" fillId="0" borderId="0" xfId="0" applyNumberFormat="1" applyFont="1" applyBorder="1" applyProtection="1"/>
    <xf numFmtId="164" fontId="1" fillId="0" borderId="4" xfId="0" applyNumberFormat="1" applyFont="1" applyBorder="1" applyProtection="1"/>
    <xf numFmtId="164" fontId="1" fillId="0" borderId="0" xfId="0" applyFont="1" applyAlignment="1" applyProtection="1">
      <alignment horizontal="left"/>
    </xf>
    <xf numFmtId="164" fontId="8" fillId="0" borderId="0" xfId="0" applyFont="1" applyAlignment="1" applyProtection="1">
      <alignment horizontal="center"/>
    </xf>
    <xf numFmtId="164" fontId="12" fillId="0" borderId="0" xfId="0" applyNumberFormat="1" applyFont="1" applyBorder="1" applyProtection="1"/>
    <xf numFmtId="166" fontId="1" fillId="0" borderId="2" xfId="0" applyNumberFormat="1" applyFont="1" applyFill="1" applyBorder="1" applyProtection="1"/>
    <xf numFmtId="166" fontId="1" fillId="0" borderId="3" xfId="0" applyNumberFormat="1" applyFont="1" applyBorder="1" applyProtection="1"/>
    <xf numFmtId="166" fontId="5" fillId="0" borderId="0" xfId="0" applyNumberFormat="1" applyFont="1" applyBorder="1" applyProtection="1"/>
    <xf numFmtId="164" fontId="12" fillId="0" borderId="1" xfId="0" applyNumberFormat="1" applyFont="1" applyBorder="1" applyProtection="1"/>
    <xf numFmtId="4" fontId="1" fillId="0" borderId="0" xfId="0" applyNumberFormat="1" applyFont="1" applyFill="1" applyProtection="1"/>
    <xf numFmtId="164" fontId="5" fillId="0" borderId="0" xfId="0" applyNumberFormat="1" applyFont="1" applyFill="1" applyBorder="1" applyProtection="1"/>
    <xf numFmtId="164" fontId="1" fillId="0" borderId="5" xfId="0" applyNumberFormat="1" applyFont="1" applyBorder="1" applyProtection="1"/>
    <xf numFmtId="4" fontId="1" fillId="0" borderId="5" xfId="0" applyNumberFormat="1" applyFont="1" applyBorder="1" applyProtection="1"/>
    <xf numFmtId="164" fontId="1" fillId="0" borderId="6" xfId="0" applyNumberFormat="1" applyFont="1" applyBorder="1" applyProtection="1"/>
    <xf numFmtId="164" fontId="13" fillId="0" borderId="0" xfId="0" quotePrefix="1" applyFont="1" applyAlignment="1" applyProtection="1">
      <alignment horizontal="left"/>
      <protection locked="0"/>
    </xf>
    <xf numFmtId="164" fontId="14" fillId="0" borderId="0" xfId="0" applyFont="1" applyAlignment="1" applyProtection="1">
      <alignment horizontal="left"/>
      <protection locked="0"/>
    </xf>
    <xf numFmtId="164" fontId="14" fillId="0" borderId="0" xfId="0" quotePrefix="1" applyFont="1" applyAlignment="1" applyProtection="1">
      <alignment horizontal="left"/>
      <protection locked="0"/>
    </xf>
    <xf numFmtId="164" fontId="1" fillId="0" borderId="0" xfId="0" applyFont="1" applyBorder="1" applyProtection="1"/>
    <xf numFmtId="164" fontId="14" fillId="0" borderId="0" xfId="0" quotePrefix="1" applyFont="1" applyBorder="1" applyAlignment="1" applyProtection="1">
      <alignment horizontal="left"/>
      <protection locked="0"/>
    </xf>
    <xf numFmtId="164" fontId="1" fillId="0" borderId="0" xfId="0" applyFont="1" applyBorder="1"/>
    <xf numFmtId="164" fontId="4" fillId="0" borderId="0" xfId="0" quotePrefix="1" applyNumberFormat="1" applyFont="1" applyBorder="1" applyAlignment="1" applyProtection="1">
      <alignment horizontal="centerContinuous"/>
    </xf>
    <xf numFmtId="164" fontId="4" fillId="0" borderId="0" xfId="0" applyNumberFormat="1" applyFont="1" applyBorder="1" applyAlignment="1" applyProtection="1">
      <alignment horizontal="centerContinuous"/>
    </xf>
    <xf numFmtId="164" fontId="4" fillId="0" borderId="0" xfId="0" applyFont="1" applyBorder="1" applyAlignment="1">
      <alignment horizontal="centerContinuous"/>
    </xf>
    <xf numFmtId="164" fontId="1" fillId="0" borderId="0" xfId="0" applyNumberFormat="1" applyFont="1" applyBorder="1" applyAlignment="1" applyProtection="1">
      <alignment horizontal="centerContinuous"/>
    </xf>
    <xf numFmtId="164" fontId="1" fillId="0" borderId="0" xfId="0" quotePrefix="1" applyFont="1" applyBorder="1" applyAlignment="1" applyProtection="1">
      <alignment horizontal="centerContinuous"/>
    </xf>
    <xf numFmtId="164" fontId="1" fillId="0" borderId="0" xfId="0" quotePrefix="1" applyNumberFormat="1" applyFont="1" applyBorder="1" applyAlignment="1" applyProtection="1">
      <alignment horizontal="centerContinuous"/>
    </xf>
    <xf numFmtId="164" fontId="1" fillId="0" borderId="0" xfId="0" applyFont="1" applyBorder="1" applyAlignment="1" applyProtection="1">
      <alignment horizontal="centerContinuous"/>
    </xf>
    <xf numFmtId="39" fontId="15" fillId="0" borderId="0" xfId="0" applyNumberFormat="1" applyFont="1" applyAlignment="1" applyProtection="1">
      <alignment horizontal="centerContinuous"/>
    </xf>
    <xf numFmtId="37" fontId="1" fillId="0" borderId="0" xfId="0" applyNumberFormat="1" applyFont="1" applyAlignment="1" applyProtection="1">
      <alignment horizontal="centerContinuous"/>
    </xf>
    <xf numFmtId="39" fontId="1" fillId="0" borderId="0" xfId="0" applyNumberFormat="1" applyFont="1" applyAlignment="1" applyProtection="1">
      <alignment horizontal="centerContinuous"/>
    </xf>
    <xf numFmtId="39" fontId="16" fillId="0" borderId="0" xfId="0" applyNumberFormat="1" applyFont="1" applyAlignment="1" applyProtection="1">
      <alignment horizontal="center"/>
    </xf>
    <xf numFmtId="39" fontId="16" fillId="0" borderId="0" xfId="0" applyNumberFormat="1" applyFont="1" applyProtection="1"/>
    <xf numFmtId="164" fontId="1" fillId="0" borderId="2" xfId="0" applyFont="1" applyBorder="1"/>
    <xf numFmtId="39" fontId="1" fillId="0" borderId="5" xfId="0" applyNumberFormat="1" applyFont="1" applyBorder="1" applyProtection="1"/>
    <xf numFmtId="39" fontId="1" fillId="0" borderId="3" xfId="0" applyNumberFormat="1" applyFont="1" applyBorder="1" applyProtection="1"/>
    <xf numFmtId="164" fontId="1" fillId="0" borderId="7" xfId="0" applyNumberFormat="1" applyFont="1" applyBorder="1" applyProtection="1"/>
    <xf numFmtId="0" fontId="1" fillId="0" borderId="0" xfId="1" applyFont="1" applyProtection="1"/>
    <xf numFmtId="0" fontId="2" fillId="0" borderId="0" xfId="1" applyFont="1" applyAlignment="1" applyProtection="1">
      <alignment horizontal="centerContinuous"/>
    </xf>
    <xf numFmtId="0" fontId="3" fillId="0" borderId="0" xfId="1" applyFont="1" applyAlignment="1" applyProtection="1">
      <alignment horizontal="centerContinuous"/>
    </xf>
    <xf numFmtId="0" fontId="1" fillId="0" borderId="0" xfId="1" applyFont="1" applyAlignment="1" applyProtection="1">
      <alignment horizontal="centerContinuous"/>
    </xf>
    <xf numFmtId="37" fontId="1" fillId="0" borderId="0" xfId="1" applyNumberFormat="1" applyFont="1" applyProtection="1"/>
    <xf numFmtId="0" fontId="2" fillId="0" borderId="0" xfId="1" applyFont="1" applyBorder="1" applyAlignment="1" applyProtection="1">
      <alignment horizontal="centerContinuous"/>
    </xf>
    <xf numFmtId="164" fontId="4" fillId="0" borderId="0" xfId="1" applyNumberFormat="1" applyFont="1" applyAlignment="1" applyProtection="1">
      <alignment horizontal="centerContinuous"/>
    </xf>
    <xf numFmtId="0" fontId="1" fillId="0" borderId="0" xfId="1" applyFont="1" applyAlignment="1">
      <alignment horizontal="centerContinuous"/>
    </xf>
    <xf numFmtId="164" fontId="1" fillId="0" borderId="0" xfId="1" applyNumberFormat="1" applyFont="1" applyAlignment="1" applyProtection="1">
      <alignment horizontal="centerContinuous"/>
    </xf>
    <xf numFmtId="4" fontId="1" fillId="0" borderId="0" xfId="1" applyNumberFormat="1" applyFont="1" applyAlignment="1" applyProtection="1">
      <alignment horizontal="centerContinuous"/>
    </xf>
    <xf numFmtId="4" fontId="1" fillId="0" borderId="0" xfId="1" applyNumberFormat="1" applyFont="1" applyBorder="1" applyAlignment="1" applyProtection="1">
      <alignment horizontal="centerContinuous"/>
    </xf>
    <xf numFmtId="4" fontId="5" fillId="0" borderId="0" xfId="1" applyNumberFormat="1" applyFont="1" applyAlignment="1" applyProtection="1">
      <alignment horizontal="centerContinuous"/>
    </xf>
    <xf numFmtId="0" fontId="6" fillId="0" borderId="0" xfId="1" applyFont="1" applyAlignment="1" applyProtection="1">
      <alignment horizontal="centerContinuous"/>
      <protection locked="0"/>
    </xf>
    <xf numFmtId="0" fontId="4" fillId="0" borderId="0" xfId="1" applyFont="1" applyAlignment="1" applyProtection="1">
      <alignment horizontal="centerContinuous"/>
      <protection locked="0"/>
    </xf>
    <xf numFmtId="0" fontId="7" fillId="0" borderId="0" xfId="1" applyFont="1" applyAlignment="1" applyProtection="1">
      <alignment horizontal="centerContinuous"/>
      <protection locked="0"/>
    </xf>
    <xf numFmtId="164" fontId="1" fillId="0" borderId="0" xfId="1" applyNumberFormat="1" applyFont="1" applyProtection="1"/>
    <xf numFmtId="4" fontId="1" fillId="0" borderId="0" xfId="1" applyNumberFormat="1" applyFont="1" applyProtection="1"/>
    <xf numFmtId="4" fontId="1" fillId="0" borderId="0" xfId="1" applyNumberFormat="1" applyFont="1" applyBorder="1" applyProtection="1"/>
    <xf numFmtId="4" fontId="5" fillId="0" borderId="0" xfId="1" applyNumberFormat="1" applyFont="1" applyProtection="1"/>
    <xf numFmtId="0" fontId="8" fillId="0" borderId="0" xfId="1" applyFont="1" applyAlignment="1" applyProtection="1">
      <alignment horizontal="centerContinuous"/>
    </xf>
    <xf numFmtId="164" fontId="8" fillId="0" borderId="0" xfId="1" applyNumberFormat="1" applyFont="1" applyAlignment="1" applyProtection="1">
      <alignment horizontal="center"/>
    </xf>
    <xf numFmtId="164" fontId="4" fillId="0" borderId="0" xfId="1" applyNumberFormat="1" applyFont="1" applyProtection="1"/>
    <xf numFmtId="164" fontId="9" fillId="0" borderId="0" xfId="1" applyNumberFormat="1" applyFont="1" applyAlignment="1" applyProtection="1">
      <alignment horizontal="center"/>
    </xf>
    <xf numFmtId="4" fontId="8" fillId="0" borderId="0" xfId="1" applyNumberFormat="1" applyFont="1" applyAlignment="1" applyProtection="1">
      <alignment horizontal="center"/>
    </xf>
    <xf numFmtId="4" fontId="4" fillId="0" borderId="0" xfId="1" applyNumberFormat="1" applyFont="1" applyBorder="1" applyProtection="1"/>
    <xf numFmtId="4" fontId="9" fillId="0" borderId="0" xfId="1" applyNumberFormat="1" applyFont="1" applyAlignment="1" applyProtection="1">
      <alignment horizontal="center"/>
    </xf>
    <xf numFmtId="0" fontId="8" fillId="0" borderId="0" xfId="1" applyFont="1" applyAlignment="1" applyProtection="1">
      <alignment horizontal="left"/>
    </xf>
    <xf numFmtId="0" fontId="8" fillId="0" borderId="0" xfId="1" applyFont="1" applyProtection="1"/>
    <xf numFmtId="164" fontId="5" fillId="0" borderId="0" xfId="1" applyNumberFormat="1" applyFont="1" applyBorder="1" applyProtection="1"/>
    <xf numFmtId="4" fontId="9" fillId="0" borderId="0" xfId="1" applyNumberFormat="1" applyFont="1" applyBorder="1" applyAlignment="1" applyProtection="1">
      <alignment horizontal="center"/>
    </xf>
    <xf numFmtId="4" fontId="5" fillId="0" borderId="0" xfId="1" applyNumberFormat="1" applyFont="1" applyBorder="1" applyProtection="1"/>
    <xf numFmtId="164" fontId="1" fillId="0" borderId="0" xfId="1" applyNumberFormat="1" applyFont="1" applyFill="1" applyProtection="1"/>
    <xf numFmtId="0" fontId="10" fillId="0" borderId="0" xfId="1" applyFont="1" applyProtection="1"/>
    <xf numFmtId="164" fontId="1" fillId="0" borderId="1" xfId="1" applyNumberFormat="1" applyFont="1" applyBorder="1" applyProtection="1"/>
    <xf numFmtId="4" fontId="1" fillId="0" borderId="1" xfId="1" applyNumberFormat="1" applyFont="1" applyBorder="1" applyAlignment="1" applyProtection="1">
      <alignment horizontal="right"/>
    </xf>
    <xf numFmtId="4" fontId="1" fillId="0" borderId="0" xfId="1" applyNumberFormat="1" applyFont="1" applyBorder="1" applyAlignment="1" applyProtection="1">
      <alignment horizontal="right"/>
    </xf>
    <xf numFmtId="4" fontId="5" fillId="0" borderId="0" xfId="1" applyNumberFormat="1" applyFont="1" applyBorder="1" applyAlignment="1" applyProtection="1">
      <alignment horizontal="right"/>
    </xf>
    <xf numFmtId="0" fontId="1" fillId="0" borderId="0" xfId="1" applyFont="1"/>
    <xf numFmtId="0" fontId="5" fillId="0" borderId="0" xfId="1" applyFont="1" applyBorder="1"/>
    <xf numFmtId="39" fontId="1" fillId="0" borderId="0" xfId="1" applyNumberFormat="1" applyFont="1" applyProtection="1"/>
    <xf numFmtId="4" fontId="1" fillId="0" borderId="2" xfId="1" applyNumberFormat="1" applyFont="1" applyBorder="1" applyProtection="1"/>
    <xf numFmtId="4" fontId="1" fillId="0" borderId="3" xfId="1" applyNumberFormat="1" applyFont="1" applyBorder="1" applyProtection="1"/>
    <xf numFmtId="0" fontId="11" fillId="0" borderId="0" xfId="1" applyFont="1" applyProtection="1"/>
    <xf numFmtId="0" fontId="1" fillId="0" borderId="0" xfId="1" quotePrefix="1" applyFont="1" applyAlignment="1" applyProtection="1">
      <alignment horizontal="left"/>
    </xf>
    <xf numFmtId="4" fontId="4" fillId="0" borderId="0" xfId="1" applyNumberFormat="1" applyFont="1" applyProtection="1"/>
    <xf numFmtId="165" fontId="1" fillId="0" borderId="0" xfId="1" applyNumberFormat="1" applyFont="1" applyProtection="1"/>
    <xf numFmtId="4" fontId="1" fillId="0" borderId="4" xfId="1" applyNumberFormat="1" applyFont="1" applyBorder="1" applyProtection="1"/>
    <xf numFmtId="164" fontId="1" fillId="0" borderId="0" xfId="1" applyNumberFormat="1" applyFont="1" applyBorder="1" applyProtection="1"/>
    <xf numFmtId="164" fontId="1" fillId="0" borderId="4" xfId="1" applyNumberFormat="1" applyFont="1" applyBorder="1" applyProtection="1"/>
    <xf numFmtId="0" fontId="1" fillId="0" borderId="0" xfId="1" applyFont="1" applyAlignment="1" applyProtection="1">
      <alignment horizontal="left"/>
    </xf>
    <xf numFmtId="0" fontId="8" fillId="0" borderId="0" xfId="1" applyFont="1" applyAlignment="1" applyProtection="1">
      <alignment horizontal="center"/>
    </xf>
    <xf numFmtId="164" fontId="12" fillId="0" borderId="0" xfId="1" applyNumberFormat="1" applyFont="1" applyBorder="1" applyProtection="1"/>
    <xf numFmtId="166" fontId="1" fillId="0" borderId="2" xfId="1" applyNumberFormat="1" applyFont="1" applyFill="1" applyBorder="1" applyProtection="1"/>
    <xf numFmtId="166" fontId="1" fillId="0" borderId="3" xfId="1" applyNumberFormat="1" applyFont="1" applyBorder="1" applyProtection="1"/>
    <xf numFmtId="166" fontId="5" fillId="0" borderId="0" xfId="1" applyNumberFormat="1" applyFont="1" applyBorder="1" applyProtection="1"/>
    <xf numFmtId="164" fontId="12" fillId="0" borderId="1" xfId="1" applyNumberFormat="1" applyFont="1" applyBorder="1" applyProtection="1"/>
    <xf numFmtId="4" fontId="1" fillId="0" borderId="0" xfId="1" applyNumberFormat="1" applyFont="1" applyFill="1" applyProtection="1"/>
    <xf numFmtId="164" fontId="5" fillId="0" borderId="0" xfId="1" applyNumberFormat="1" applyFont="1" applyFill="1" applyBorder="1" applyProtection="1"/>
    <xf numFmtId="164" fontId="1" fillId="0" borderId="5" xfId="1" applyNumberFormat="1" applyFont="1" applyBorder="1" applyProtection="1"/>
    <xf numFmtId="4" fontId="1" fillId="0" borderId="5" xfId="1" applyNumberFormat="1" applyFont="1" applyBorder="1" applyProtection="1"/>
    <xf numFmtId="164" fontId="1" fillId="0" borderId="6" xfId="1" applyNumberFormat="1" applyFont="1" applyBorder="1" applyProtection="1"/>
    <xf numFmtId="0" fontId="13" fillId="0" borderId="0" xfId="1" quotePrefix="1" applyFont="1" applyAlignment="1" applyProtection="1">
      <alignment horizontal="left"/>
      <protection locked="0"/>
    </xf>
    <xf numFmtId="0" fontId="14" fillId="0" borderId="0" xfId="1" applyFont="1" applyAlignment="1" applyProtection="1">
      <alignment horizontal="left"/>
      <protection locked="0"/>
    </xf>
    <xf numFmtId="0" fontId="14" fillId="0" borderId="0" xfId="1" quotePrefix="1" applyFont="1" applyAlignment="1" applyProtection="1">
      <alignment horizontal="left"/>
      <protection locked="0"/>
    </xf>
    <xf numFmtId="0" fontId="1" fillId="0" borderId="0" xfId="1" applyFont="1" applyBorder="1" applyProtection="1"/>
    <xf numFmtId="0" fontId="1" fillId="0" borderId="0" xfId="1" applyFont="1" applyBorder="1"/>
    <xf numFmtId="164" fontId="4" fillId="0" borderId="0" xfId="1" quotePrefix="1" applyNumberFormat="1" applyFont="1" applyBorder="1" applyAlignment="1" applyProtection="1">
      <alignment horizontal="centerContinuous"/>
    </xf>
    <xf numFmtId="164" fontId="4" fillId="0" borderId="0" xfId="1" applyNumberFormat="1" applyFont="1" applyBorder="1" applyAlignment="1" applyProtection="1">
      <alignment horizontal="centerContinuous"/>
    </xf>
    <xf numFmtId="0" fontId="4" fillId="0" borderId="0" xfId="1" applyFont="1" applyBorder="1" applyAlignment="1">
      <alignment horizontal="centerContinuous"/>
    </xf>
    <xf numFmtId="164" fontId="1" fillId="0" borderId="0" xfId="1" applyNumberFormat="1" applyFont="1" applyBorder="1" applyAlignment="1" applyProtection="1">
      <alignment horizontal="centerContinuous"/>
    </xf>
    <xf numFmtId="0" fontId="1" fillId="0" borderId="0" xfId="1" quotePrefix="1" applyFont="1" applyBorder="1" applyAlignment="1" applyProtection="1">
      <alignment horizontal="centerContinuous"/>
    </xf>
    <xf numFmtId="164" fontId="1" fillId="0" borderId="0" xfId="1" quotePrefix="1" applyNumberFormat="1" applyFont="1" applyBorder="1" applyAlignment="1" applyProtection="1">
      <alignment horizontal="centerContinuous"/>
    </xf>
    <xf numFmtId="0" fontId="1" fillId="0" borderId="0" xfId="1" applyFont="1" applyBorder="1" applyAlignment="1" applyProtection="1">
      <alignment horizontal="centerContinuous"/>
    </xf>
    <xf numFmtId="39" fontId="15" fillId="0" borderId="0" xfId="1" applyNumberFormat="1" applyFont="1" applyAlignment="1" applyProtection="1">
      <alignment horizontal="centerContinuous"/>
    </xf>
    <xf numFmtId="37" fontId="1" fillId="0" borderId="0" xfId="1" applyNumberFormat="1" applyFont="1" applyAlignment="1" applyProtection="1">
      <alignment horizontal="centerContinuous"/>
    </xf>
    <xf numFmtId="39" fontId="1" fillId="0" borderId="0" xfId="1" applyNumberFormat="1" applyFont="1" applyAlignment="1" applyProtection="1">
      <alignment horizontal="centerContinuous"/>
    </xf>
    <xf numFmtId="39" fontId="16" fillId="0" borderId="0" xfId="1" applyNumberFormat="1" applyFont="1" applyAlignment="1" applyProtection="1">
      <alignment horizontal="center"/>
    </xf>
    <xf numFmtId="39" fontId="16" fillId="0" borderId="0" xfId="1" applyNumberFormat="1" applyFont="1" applyProtection="1"/>
    <xf numFmtId="0" fontId="1" fillId="0" borderId="2" xfId="1" applyFont="1" applyBorder="1"/>
    <xf numFmtId="39" fontId="1" fillId="0" borderId="5" xfId="1" applyNumberFormat="1" applyFont="1" applyBorder="1" applyProtection="1"/>
    <xf numFmtId="39" fontId="1" fillId="0" borderId="3" xfId="1" applyNumberFormat="1" applyFont="1" applyBorder="1" applyProtection="1"/>
    <xf numFmtId="164" fontId="1" fillId="0" borderId="7" xfId="1" applyNumberFormat="1" applyFont="1" applyBorder="1" applyProtection="1"/>
    <xf numFmtId="0" fontId="14" fillId="0" borderId="0" xfId="1" applyFont="1" applyBorder="1" applyAlignment="1" applyProtection="1">
      <alignment horizontal="left"/>
      <protection locked="0"/>
    </xf>
    <xf numFmtId="0" fontId="14" fillId="0" borderId="0" xfId="1" quotePrefix="1" applyFont="1" applyBorder="1" applyAlignment="1" applyProtection="1">
      <alignment horizontal="left"/>
      <protection locked="0"/>
    </xf>
    <xf numFmtId="0" fontId="0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Carrion/Configuraci&#243;n%20local/Archivos%20temporales%20de%20Internet/OLKC4/ANEX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G-Ene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06"/>
      <sheetName val="ene07"/>
      <sheetName val="feb07"/>
      <sheetName val="mar07"/>
      <sheetName val="abr07"/>
      <sheetName val="mayo07"/>
      <sheetName val="junio07"/>
      <sheetName val="julio07"/>
      <sheetName val="agost07"/>
      <sheetName val="set07"/>
      <sheetName val="oct07"/>
      <sheetName val="nov07"/>
      <sheetName val="dic07"/>
      <sheetName val="ene08"/>
      <sheetName val="feb08"/>
      <sheetName val="mar08"/>
      <sheetName val="abr08"/>
      <sheetName val="may08"/>
      <sheetName val="jun08"/>
      <sheetName val="jul08"/>
      <sheetName val="ago08"/>
      <sheetName val="sep08"/>
      <sheetName val="oct08"/>
      <sheetName val="nov08"/>
      <sheetName val="dic08"/>
      <sheetName val="ene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4">
          <cell r="F34">
            <v>544627736.38</v>
          </cell>
        </row>
        <row r="62">
          <cell r="D62">
            <v>12061775.01</v>
          </cell>
        </row>
        <row r="70">
          <cell r="F70">
            <v>8793967.3200000003</v>
          </cell>
        </row>
        <row r="77">
          <cell r="F77">
            <v>40927052.32</v>
          </cell>
        </row>
        <row r="184">
          <cell r="F184">
            <v>23055907.43</v>
          </cell>
        </row>
        <row r="198">
          <cell r="F198">
            <v>13798551.629999999</v>
          </cell>
        </row>
        <row r="201">
          <cell r="F201">
            <v>40171.74</v>
          </cell>
        </row>
        <row r="260">
          <cell r="F260">
            <v>105699046.05</v>
          </cell>
        </row>
        <row r="343">
          <cell r="F343">
            <v>1421.9699999999993</v>
          </cell>
        </row>
        <row r="379">
          <cell r="F379">
            <v>191509.63673000003</v>
          </cell>
        </row>
        <row r="399">
          <cell r="F399">
            <v>23832713.645719998</v>
          </cell>
        </row>
        <row r="407">
          <cell r="F407">
            <v>1370509.14</v>
          </cell>
        </row>
        <row r="438">
          <cell r="F438">
            <v>703725497.35000002</v>
          </cell>
        </row>
        <row r="498">
          <cell r="E498">
            <v>274196273.22000003</v>
          </cell>
        </row>
        <row r="522">
          <cell r="E522">
            <v>2650016.06</v>
          </cell>
        </row>
        <row r="531">
          <cell r="E531">
            <v>222900077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09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643"/>
  <sheetViews>
    <sheetView zoomScale="75" workbookViewId="0">
      <selection activeCell="O44" sqref="O44"/>
    </sheetView>
  </sheetViews>
  <sheetFormatPr baseColWidth="10" defaultColWidth="7.28515625" defaultRowHeight="12.75"/>
  <cols>
    <col min="1" max="1" width="3.28515625" style="1" customWidth="1"/>
    <col min="2" max="2" width="14.5703125" style="1" customWidth="1"/>
    <col min="3" max="3" width="5" style="1" customWidth="1"/>
    <col min="4" max="4" width="23.140625" style="1" customWidth="1"/>
    <col min="5" max="5" width="16.5703125" style="16" customWidth="1"/>
    <col min="6" max="6" width="2.140625" style="16" customWidth="1"/>
    <col min="7" max="7" width="17.42578125" style="16" customWidth="1"/>
    <col min="8" max="8" width="4.28515625" style="1" customWidth="1"/>
    <col min="9" max="9" width="12.42578125" style="1" customWidth="1"/>
    <col min="10" max="10" width="32.42578125" style="1" customWidth="1"/>
    <col min="11" max="11" width="17.42578125" style="17" customWidth="1"/>
    <col min="12" max="12" width="2.140625" style="18" customWidth="1"/>
    <col min="13" max="13" width="16.5703125" style="17" customWidth="1"/>
    <col min="14" max="14" width="15.140625" style="1" customWidth="1"/>
    <col min="15" max="15" width="11.7109375" style="1" customWidth="1"/>
    <col min="16" max="17" width="7.28515625" style="1" customWidth="1"/>
    <col min="18" max="18" width="5.7109375" style="1" customWidth="1"/>
    <col min="19" max="19" width="7.28515625" style="5" customWidth="1"/>
    <col min="20" max="20" width="16.140625" style="40" customWidth="1"/>
    <col min="21" max="24" width="7.28515625" style="5" customWidth="1"/>
    <col min="25" max="26" width="7.28515625" style="38" customWidth="1"/>
    <col min="27" max="27" width="10.140625" style="38" customWidth="1"/>
    <col min="28" max="28" width="7.28515625" style="38" customWidth="1"/>
    <col min="29" max="29" width="10.140625" style="38" customWidth="1"/>
    <col min="30" max="16384" width="7.28515625" style="38"/>
  </cols>
  <sheetData>
    <row r="1" spans="1:14" ht="18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</row>
    <row r="2" spans="1:14" ht="18">
      <c r="B2" s="2"/>
      <c r="C2" s="2"/>
      <c r="D2" s="2"/>
      <c r="E2" s="2"/>
      <c r="F2" s="2"/>
      <c r="G2" s="2"/>
      <c r="H2" s="2"/>
      <c r="I2" s="2"/>
      <c r="J2" s="2"/>
      <c r="K2" s="2"/>
      <c r="L2" s="6"/>
      <c r="M2" s="3"/>
      <c r="N2" s="4"/>
    </row>
    <row r="3" spans="1:14">
      <c r="B3" s="7"/>
      <c r="C3" s="4"/>
      <c r="D3" s="4"/>
      <c r="E3" s="8"/>
      <c r="F3" s="9"/>
      <c r="G3" s="9"/>
      <c r="H3" s="4"/>
      <c r="I3" s="4"/>
      <c r="J3" s="4"/>
      <c r="K3" s="10"/>
      <c r="L3" s="11"/>
      <c r="M3" s="12"/>
      <c r="N3" s="4"/>
    </row>
    <row r="4" spans="1:14" ht="18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4"/>
    </row>
    <row r="5" spans="1:14">
      <c r="A5" s="13"/>
      <c r="B5" s="14" t="s">
        <v>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  <c r="N5" s="4"/>
    </row>
    <row r="6" spans="1:14">
      <c r="B6" s="14" t="s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4"/>
    </row>
    <row r="7" spans="1:14">
      <c r="M7" s="19"/>
    </row>
    <row r="8" spans="1:14" ht="12.75" customHeight="1">
      <c r="B8" s="20" t="s">
        <v>5</v>
      </c>
      <c r="C8" s="4"/>
      <c r="D8" s="4"/>
      <c r="E8" s="21"/>
      <c r="F8" s="22"/>
      <c r="G8" s="23"/>
      <c r="I8" s="20" t="s">
        <v>6</v>
      </c>
      <c r="J8" s="4"/>
      <c r="K8" s="24"/>
      <c r="L8" s="25"/>
      <c r="M8" s="26"/>
    </row>
    <row r="9" spans="1:14" ht="24.75" customHeight="1">
      <c r="B9" s="27" t="s">
        <v>7</v>
      </c>
      <c r="C9" s="4"/>
      <c r="D9" s="4"/>
      <c r="E9" s="21"/>
      <c r="F9" s="22"/>
      <c r="G9" s="21"/>
      <c r="I9" s="20"/>
      <c r="J9" s="4"/>
      <c r="K9" s="24"/>
      <c r="L9" s="25"/>
      <c r="M9" s="26"/>
    </row>
    <row r="10" spans="1:14" ht="14.25" customHeight="1">
      <c r="B10" s="28" t="s">
        <v>8</v>
      </c>
      <c r="D10" s="1" t="s">
        <v>0</v>
      </c>
      <c r="G10" s="29"/>
      <c r="I10" s="27" t="s">
        <v>9</v>
      </c>
      <c r="J10" s="4"/>
      <c r="K10" s="24"/>
      <c r="L10" s="25"/>
      <c r="M10" s="30"/>
    </row>
    <row r="11" spans="1:14" ht="14.25" customHeight="1">
      <c r="B11" s="28"/>
      <c r="G11" s="29"/>
      <c r="M11" s="31"/>
    </row>
    <row r="12" spans="1:14" ht="14.25" customHeight="1">
      <c r="B12" s="1" t="s">
        <v>10</v>
      </c>
      <c r="E12" s="32">
        <f>+[1]ene09!$F$34</f>
        <v>544627736.38</v>
      </c>
      <c r="G12" s="29"/>
      <c r="I12" s="1" t="s">
        <v>11</v>
      </c>
      <c r="J12" s="33"/>
      <c r="K12" s="17">
        <f>+[1]ene09!$F$399</f>
        <v>23832713.645719998</v>
      </c>
      <c r="M12" s="31"/>
    </row>
    <row r="13" spans="1:14" ht="14.25" customHeight="1">
      <c r="E13" s="34">
        <f>+E12</f>
        <v>544627736.38</v>
      </c>
      <c r="G13" s="29"/>
      <c r="J13" s="4"/>
      <c r="K13" s="35">
        <f>+K12</f>
        <v>23832713.645719998</v>
      </c>
      <c r="L13" s="36"/>
      <c r="M13" s="37"/>
    </row>
    <row r="14" spans="1:14" ht="14.25" customHeight="1">
      <c r="B14" s="38"/>
      <c r="C14" s="38"/>
      <c r="D14" s="38"/>
      <c r="E14" s="38"/>
      <c r="F14" s="38"/>
      <c r="G14" s="39"/>
      <c r="I14" s="20"/>
      <c r="M14" s="31"/>
    </row>
    <row r="15" spans="1:14" ht="14.25" customHeight="1">
      <c r="B15" s="28" t="s">
        <v>12</v>
      </c>
      <c r="G15" s="29"/>
      <c r="I15" s="20"/>
      <c r="M15" s="31"/>
    </row>
    <row r="16" spans="1:14" ht="14.25" customHeight="1">
      <c r="B16" s="1" t="s">
        <v>13</v>
      </c>
      <c r="E16" s="16">
        <f>+[1]ene09!$D$62</f>
        <v>12061775.01</v>
      </c>
      <c r="G16" s="29"/>
      <c r="M16" s="31"/>
    </row>
    <row r="17" spans="2:19">
      <c r="B17" s="1" t="s">
        <v>14</v>
      </c>
      <c r="E17" s="16">
        <f>+[1]ene09!$F$70</f>
        <v>8793967.3200000003</v>
      </c>
      <c r="G17" s="29"/>
      <c r="I17" s="28" t="s">
        <v>15</v>
      </c>
      <c r="M17" s="31"/>
    </row>
    <row r="18" spans="2:19">
      <c r="B18" s="1" t="s">
        <v>16</v>
      </c>
      <c r="E18" s="16">
        <f>+[1]ene09!$F$77</f>
        <v>40927052.32</v>
      </c>
      <c r="G18" s="29"/>
      <c r="M18" s="31"/>
    </row>
    <row r="19" spans="2:19">
      <c r="E19" s="34">
        <f>SUM(E16:E18)</f>
        <v>61782794.649999999</v>
      </c>
      <c r="G19" s="29"/>
      <c r="I19" s="1" t="s">
        <v>17</v>
      </c>
      <c r="K19" s="41">
        <f>+[1]ene09!$F$407</f>
        <v>1370509.14</v>
      </c>
      <c r="M19" s="31"/>
      <c r="O19" s="38"/>
      <c r="P19" s="38"/>
      <c r="Q19" s="38"/>
      <c r="R19" s="38"/>
      <c r="S19" s="38"/>
    </row>
    <row r="20" spans="2:19">
      <c r="G20" s="29"/>
      <c r="K20" s="42">
        <f>+K19</f>
        <v>1370509.14</v>
      </c>
      <c r="M20" s="31"/>
      <c r="N20" s="38"/>
    </row>
    <row r="21" spans="2:19">
      <c r="B21" s="43" t="s">
        <v>18</v>
      </c>
      <c r="G21" s="29"/>
      <c r="I21" s="38"/>
      <c r="J21" s="38"/>
      <c r="K21" s="38"/>
      <c r="M21" s="31"/>
    </row>
    <row r="22" spans="2:19">
      <c r="B22" s="44" t="s">
        <v>19</v>
      </c>
      <c r="E22" s="32">
        <v>0</v>
      </c>
      <c r="G22" s="29"/>
      <c r="I22" s="38"/>
      <c r="J22" s="38"/>
      <c r="K22" s="38"/>
      <c r="L22" s="38"/>
      <c r="M22" s="39"/>
    </row>
    <row r="23" spans="2:19">
      <c r="E23" s="34">
        <f>+E22</f>
        <v>0</v>
      </c>
      <c r="G23" s="29"/>
      <c r="I23" s="28"/>
      <c r="K23" s="18"/>
      <c r="M23" s="31"/>
    </row>
    <row r="24" spans="2:19">
      <c r="G24" s="29"/>
      <c r="I24" s="28"/>
      <c r="K24" s="45"/>
      <c r="M24" s="31"/>
      <c r="R24" s="46"/>
    </row>
    <row r="25" spans="2:19">
      <c r="B25" s="28" t="s">
        <v>20</v>
      </c>
      <c r="G25" s="29"/>
      <c r="I25" s="28" t="s">
        <v>21</v>
      </c>
      <c r="K25" s="47">
        <f>+K20+K13</f>
        <v>25203222.785719998</v>
      </c>
      <c r="M25" s="31"/>
    </row>
    <row r="26" spans="2:19">
      <c r="B26" s="1" t="s">
        <v>22</v>
      </c>
      <c r="E26" s="16">
        <f>+[1]ene09!$F$184</f>
        <v>23055907.43</v>
      </c>
      <c r="G26" s="29"/>
      <c r="M26" s="31"/>
    </row>
    <row r="27" spans="2:19">
      <c r="B27" s="1" t="s">
        <v>23</v>
      </c>
      <c r="E27" s="48">
        <f>+[1]ene09!$F$198</f>
        <v>13798551.629999999</v>
      </c>
      <c r="F27" s="48"/>
      <c r="G27" s="29"/>
      <c r="M27" s="31"/>
    </row>
    <row r="28" spans="2:19">
      <c r="B28" s="1" t="s">
        <v>24</v>
      </c>
      <c r="E28" s="48">
        <f>+[1]ene09!$F$201</f>
        <v>40171.74</v>
      </c>
      <c r="F28" s="48"/>
      <c r="G28" s="29"/>
      <c r="M28" s="31"/>
    </row>
    <row r="29" spans="2:19">
      <c r="E29" s="49">
        <f>SUM(E26:E28)</f>
        <v>36894630.800000004</v>
      </c>
      <c r="G29" s="29"/>
      <c r="M29" s="31"/>
    </row>
    <row r="30" spans="2:19">
      <c r="E30" s="48"/>
      <c r="G30" s="29"/>
      <c r="M30" s="31"/>
    </row>
    <row r="31" spans="2:19">
      <c r="B31" s="43" t="s">
        <v>25</v>
      </c>
      <c r="G31" s="29"/>
      <c r="M31" s="31"/>
    </row>
    <row r="32" spans="2:19">
      <c r="B32" s="50" t="s">
        <v>26</v>
      </c>
      <c r="E32" s="32">
        <f>+[1]ene09!$F$379</f>
        <v>191509.63673000003</v>
      </c>
      <c r="G32" s="29"/>
      <c r="M32" s="31"/>
    </row>
    <row r="33" spans="2:13">
      <c r="E33" s="34">
        <f>+E32</f>
        <v>191509.63673000003</v>
      </c>
      <c r="G33" s="29"/>
      <c r="M33" s="31"/>
    </row>
    <row r="34" spans="2:13">
      <c r="G34" s="29"/>
      <c r="M34" s="31"/>
    </row>
    <row r="35" spans="2:13">
      <c r="B35" s="28" t="s">
        <v>27</v>
      </c>
      <c r="G35" s="29"/>
      <c r="I35" s="27" t="s">
        <v>28</v>
      </c>
      <c r="J35" s="51"/>
      <c r="M35" s="31"/>
    </row>
    <row r="36" spans="2:13">
      <c r="B36" s="28" t="s">
        <v>29</v>
      </c>
      <c r="G36" s="29"/>
      <c r="I36" s="1" t="s">
        <v>30</v>
      </c>
      <c r="K36" s="48">
        <f>+[1]ene09!$F$438</f>
        <v>703725497.35000002</v>
      </c>
      <c r="M36" s="29"/>
    </row>
    <row r="37" spans="2:13">
      <c r="B37" s="1" t="s">
        <v>31</v>
      </c>
      <c r="E37" s="52">
        <f>+[1]ene09!$F$260</f>
        <v>105699046.05</v>
      </c>
      <c r="F37" s="52"/>
      <c r="G37" s="29"/>
      <c r="I37" s="1" t="s">
        <v>32</v>
      </c>
      <c r="K37" s="53">
        <f>+K50-K36-K25</f>
        <v>20268419.351009957</v>
      </c>
      <c r="M37" s="29"/>
    </row>
    <row r="38" spans="2:13">
      <c r="B38" s="1" t="s">
        <v>33</v>
      </c>
      <c r="E38" s="52"/>
      <c r="F38" s="52"/>
      <c r="G38" s="29"/>
      <c r="I38" s="28" t="s">
        <v>34</v>
      </c>
      <c r="K38" s="54">
        <f>+K37+K36</f>
        <v>723993916.70100999</v>
      </c>
      <c r="M38" s="55"/>
    </row>
    <row r="39" spans="2:13">
      <c r="E39" s="56">
        <f>SUM(E37:E38)</f>
        <v>105699046.05</v>
      </c>
      <c r="G39" s="29"/>
      <c r="M39" s="31"/>
    </row>
    <row r="40" spans="2:13">
      <c r="E40" s="52"/>
      <c r="G40" s="29"/>
      <c r="K40" s="57"/>
      <c r="M40" s="31"/>
    </row>
    <row r="41" spans="2:13">
      <c r="B41" s="28" t="s">
        <v>35</v>
      </c>
      <c r="G41" s="29"/>
      <c r="M41" s="31"/>
    </row>
    <row r="42" spans="2:13">
      <c r="B42" s="1" t="s">
        <v>36</v>
      </c>
      <c r="E42" s="32">
        <v>0</v>
      </c>
      <c r="G42" s="58"/>
      <c r="M42" s="18"/>
    </row>
    <row r="43" spans="2:13">
      <c r="E43" s="56">
        <f>+E42</f>
        <v>0</v>
      </c>
      <c r="G43" s="29"/>
      <c r="M43" s="31"/>
    </row>
    <row r="44" spans="2:13">
      <c r="E44" s="52"/>
      <c r="G44" s="29"/>
      <c r="M44" s="31"/>
    </row>
    <row r="45" spans="2:13">
      <c r="B45" s="28" t="s">
        <v>37</v>
      </c>
      <c r="G45" s="29"/>
      <c r="M45" s="31"/>
    </row>
    <row r="46" spans="2:13">
      <c r="B46" s="1" t="s">
        <v>38</v>
      </c>
      <c r="E46" s="32">
        <f>+[1]ene09!$F$343</f>
        <v>1421.9699999999993</v>
      </c>
      <c r="G46" s="58"/>
      <c r="M46" s="31"/>
    </row>
    <row r="47" spans="2:13">
      <c r="E47" s="56">
        <f>+E46</f>
        <v>1421.9699999999993</v>
      </c>
      <c r="G47" s="29"/>
      <c r="M47" s="31"/>
    </row>
    <row r="48" spans="2:13">
      <c r="E48" s="52"/>
      <c r="G48" s="29"/>
      <c r="M48" s="31"/>
    </row>
    <row r="49" spans="2:13">
      <c r="G49" s="29"/>
      <c r="M49" s="31"/>
    </row>
    <row r="50" spans="2:13" ht="13.5" thickBot="1">
      <c r="B50" s="28" t="s">
        <v>39</v>
      </c>
      <c r="E50" s="59">
        <f>+E39+E29+E23+E13+E19+E43+E47+E33</f>
        <v>749197139.48672998</v>
      </c>
      <c r="F50" s="59"/>
      <c r="G50" s="29"/>
      <c r="I50" s="28" t="s">
        <v>40</v>
      </c>
      <c r="K50" s="60">
        <f>+E50</f>
        <v>749197139.48672998</v>
      </c>
      <c r="M50" s="19"/>
    </row>
    <row r="51" spans="2:13" ht="13.5" thickTop="1">
      <c r="G51" s="29"/>
      <c r="K51" s="57"/>
      <c r="M51" s="19"/>
    </row>
    <row r="52" spans="2:13">
      <c r="B52" s="28"/>
      <c r="E52" s="1"/>
      <c r="G52" s="29"/>
      <c r="M52" s="19"/>
    </row>
    <row r="53" spans="2:13">
      <c r="G53" s="29"/>
      <c r="M53" s="19"/>
    </row>
    <row r="54" spans="2:13">
      <c r="B54" s="28" t="s">
        <v>41</v>
      </c>
      <c r="G54" s="29"/>
      <c r="I54" s="28" t="s">
        <v>42</v>
      </c>
    </row>
    <row r="55" spans="2:13" ht="13.5" thickBot="1">
      <c r="B55" s="1" t="s">
        <v>43</v>
      </c>
      <c r="E55" s="60">
        <v>90337.81</v>
      </c>
      <c r="G55" s="29"/>
      <c r="I55" s="1" t="s">
        <v>44</v>
      </c>
      <c r="K55" s="60">
        <v>90337.81</v>
      </c>
    </row>
    <row r="56" spans="2:13" ht="13.5" thickTop="1">
      <c r="G56" s="29"/>
    </row>
    <row r="57" spans="2:13">
      <c r="G57" s="29"/>
    </row>
    <row r="58" spans="2:13">
      <c r="B58" s="28" t="s">
        <v>45</v>
      </c>
      <c r="G58" s="29"/>
      <c r="I58" s="28" t="s">
        <v>46</v>
      </c>
    </row>
    <row r="59" spans="2:13">
      <c r="B59" s="44" t="s">
        <v>47</v>
      </c>
      <c r="E59" s="16">
        <f>+[1]ene09!$E$498</f>
        <v>274196273.22000003</v>
      </c>
      <c r="G59" s="29"/>
    </row>
    <row r="60" spans="2:13">
      <c r="B60" s="1" t="s">
        <v>48</v>
      </c>
      <c r="E60" s="16">
        <f>+[1]ene09!$E$522</f>
        <v>2650016.06</v>
      </c>
      <c r="G60" s="29"/>
    </row>
    <row r="61" spans="2:13">
      <c r="B61" s="38" t="s">
        <v>49</v>
      </c>
      <c r="E61" s="16">
        <f>+[1]ene09!$E$531</f>
        <v>222900077</v>
      </c>
      <c r="G61" s="29"/>
      <c r="I61" s="1" t="s">
        <v>50</v>
      </c>
      <c r="K61" s="42">
        <f>+E62</f>
        <v>499746366.28000003</v>
      </c>
    </row>
    <row r="62" spans="2:13" ht="13.5" thickBot="1">
      <c r="E62" s="61">
        <f>SUM(E59:E61)</f>
        <v>499746366.28000003</v>
      </c>
      <c r="G62" s="29"/>
      <c r="K62" s="60">
        <f>+K61</f>
        <v>499746366.28000003</v>
      </c>
    </row>
    <row r="63" spans="2:13" ht="13.5" thickTop="1">
      <c r="G63" s="29"/>
    </row>
    <row r="64" spans="2:13">
      <c r="G64" s="29"/>
    </row>
    <row r="65" spans="1:11">
      <c r="B65" s="62" t="s">
        <v>51</v>
      </c>
    </row>
    <row r="66" spans="1:11">
      <c r="B66" s="62" t="s">
        <v>52</v>
      </c>
    </row>
    <row r="67" spans="1:11">
      <c r="B67" s="63"/>
    </row>
    <row r="68" spans="1:11">
      <c r="B68" s="63"/>
    </row>
    <row r="69" spans="1:11">
      <c r="B69" s="64"/>
    </row>
    <row r="70" spans="1:11">
      <c r="A70" s="65"/>
      <c r="B70" s="66"/>
      <c r="C70" s="65"/>
      <c r="D70" s="65"/>
      <c r="E70" s="48"/>
      <c r="F70" s="48"/>
      <c r="G70" s="48"/>
      <c r="H70" s="65"/>
      <c r="I70" s="65"/>
      <c r="J70" s="65"/>
      <c r="K70" s="18"/>
    </row>
    <row r="71" spans="1:11">
      <c r="A71" s="65"/>
      <c r="B71" s="66"/>
      <c r="C71" s="65"/>
      <c r="D71" s="65"/>
      <c r="E71" s="48"/>
      <c r="F71" s="48"/>
      <c r="G71" s="67"/>
      <c r="H71" s="65"/>
      <c r="I71" s="67"/>
      <c r="J71" s="65"/>
      <c r="K71" s="18"/>
    </row>
    <row r="72" spans="1:11">
      <c r="A72" s="65"/>
      <c r="B72" s="66"/>
      <c r="C72" s="65"/>
      <c r="D72" s="68"/>
      <c r="E72" s="69"/>
      <c r="F72" s="69"/>
      <c r="G72" s="67"/>
      <c r="H72" s="67"/>
      <c r="I72" s="70"/>
      <c r="J72" s="70"/>
      <c r="K72" s="18"/>
    </row>
    <row r="73" spans="1:11">
      <c r="A73" s="65"/>
      <c r="B73" s="66"/>
      <c r="C73" s="65"/>
      <c r="D73" s="71"/>
      <c r="E73" s="71"/>
      <c r="F73" s="71"/>
      <c r="G73" s="48"/>
      <c r="H73" s="67"/>
      <c r="I73" s="72"/>
      <c r="J73" s="72"/>
      <c r="K73" s="18"/>
    </row>
    <row r="74" spans="1:11">
      <c r="A74" s="65"/>
      <c r="B74" s="66"/>
      <c r="C74" s="65"/>
      <c r="D74" s="73"/>
      <c r="E74" s="71"/>
      <c r="F74" s="71"/>
      <c r="G74" s="48"/>
      <c r="H74" s="65"/>
      <c r="I74" s="74"/>
      <c r="J74" s="74"/>
      <c r="K74" s="18"/>
    </row>
    <row r="75" spans="1:11">
      <c r="A75" s="65"/>
      <c r="B75" s="65"/>
      <c r="C75" s="65"/>
      <c r="D75" s="65"/>
      <c r="E75" s="48"/>
      <c r="F75" s="48"/>
      <c r="G75" s="48"/>
      <c r="H75" s="65"/>
      <c r="I75" s="74"/>
      <c r="J75" s="74"/>
      <c r="K75" s="18"/>
    </row>
    <row r="76" spans="1:11">
      <c r="A76" s="65"/>
      <c r="B76" s="65"/>
      <c r="C76" s="65"/>
      <c r="D76" s="65"/>
      <c r="E76" s="48"/>
      <c r="F76" s="48"/>
      <c r="G76" s="48"/>
      <c r="H76" s="65"/>
      <c r="I76" s="65"/>
      <c r="J76" s="65"/>
      <c r="K76" s="18"/>
    </row>
    <row r="77" spans="1:11">
      <c r="A77" s="65"/>
      <c r="B77" s="65"/>
      <c r="C77" s="65"/>
      <c r="D77" s="65"/>
      <c r="E77" s="48"/>
      <c r="F77" s="48"/>
      <c r="G77" s="48"/>
      <c r="H77" s="65"/>
      <c r="I77" s="65"/>
      <c r="J77" s="65"/>
      <c r="K77" s="18"/>
    </row>
    <row r="86" ht="15" customHeight="1"/>
    <row r="174" ht="27" customHeight="1"/>
    <row r="177" ht="16.899999999999999" customHeight="1"/>
    <row r="178" ht="16.899999999999999" customHeight="1"/>
    <row r="179" ht="16.899999999999999" customHeight="1"/>
    <row r="180" ht="16.899999999999999" customHeight="1"/>
    <row r="181" ht="16.899999999999999" customHeight="1"/>
    <row r="182" ht="16.899999999999999" customHeight="1"/>
    <row r="183" ht="16.899999999999999" customHeight="1"/>
    <row r="184" ht="21" customHeight="1"/>
    <row r="185" ht="16.899999999999999" customHeight="1"/>
    <row r="186" ht="16.899999999999999" customHeight="1"/>
    <row r="187" ht="16.899999999999999" customHeight="1"/>
    <row r="188" ht="16.899999999999999" customHeight="1"/>
    <row r="189" ht="16.899999999999999" customHeight="1"/>
    <row r="190" ht="16.899999999999999" customHeight="1"/>
    <row r="191" ht="16.899999999999999" customHeight="1"/>
    <row r="192" ht="16.899999999999999" customHeight="1"/>
    <row r="193" ht="16.899999999999999" customHeight="1"/>
    <row r="194" ht="16.899999999999999" customHeight="1"/>
    <row r="195" ht="16.899999999999999" customHeight="1"/>
    <row r="196" ht="16.899999999999999" customHeight="1"/>
    <row r="197" ht="16.899999999999999" customHeight="1"/>
    <row r="198" ht="16.899999999999999" customHeight="1"/>
    <row r="199" ht="16.899999999999999" customHeight="1"/>
    <row r="200" ht="16.899999999999999" customHeight="1"/>
    <row r="201" ht="16.899999999999999" customHeight="1"/>
    <row r="202" ht="16.899999999999999" customHeight="1"/>
    <row r="203" ht="15.95" customHeight="1"/>
    <row r="204" ht="16.899999999999999" customHeight="1"/>
    <row r="205" ht="16.899999999999999" customHeight="1"/>
    <row r="206" ht="16.899999999999999" customHeight="1"/>
    <row r="207" ht="16.899999999999999" customHeight="1"/>
    <row r="208" ht="16.899999999999999" customHeight="1"/>
    <row r="209" ht="16.899999999999999" customHeight="1"/>
    <row r="210" ht="16.899999999999999" customHeight="1"/>
    <row r="211" ht="16.899999999999999" customHeight="1"/>
    <row r="212" ht="16.899999999999999" customHeight="1"/>
    <row r="213" ht="16.899999999999999" customHeight="1"/>
    <row r="214" ht="16.899999999999999" customHeight="1"/>
    <row r="215" ht="27.75" customHeight="1"/>
    <row r="216" ht="23.25" customHeight="1"/>
    <row r="217" ht="16.899999999999999" customHeight="1"/>
    <row r="218" ht="16.899999999999999" customHeight="1"/>
    <row r="219" ht="16.899999999999999" customHeight="1"/>
    <row r="220" ht="16.899999999999999" customHeight="1"/>
    <row r="221" ht="16.899999999999999" customHeight="1"/>
    <row r="222" ht="16.899999999999999" customHeight="1"/>
    <row r="223" ht="16.899999999999999" customHeight="1"/>
    <row r="224" ht="16.899999999999999" customHeight="1"/>
    <row r="225" ht="22.5" customHeight="1"/>
    <row r="226" ht="16.899999999999999" customHeight="1"/>
    <row r="227" ht="16.899999999999999" customHeight="1"/>
    <row r="228" ht="16.899999999999999" customHeight="1"/>
    <row r="229" ht="16.899999999999999" customHeight="1"/>
    <row r="230" ht="16.899999999999999" customHeight="1"/>
    <row r="231" ht="16.899999999999999" customHeight="1"/>
    <row r="232" ht="16.899999999999999" customHeight="1"/>
    <row r="233" ht="16.899999999999999" customHeight="1"/>
    <row r="234" ht="16.899999999999999" customHeight="1"/>
    <row r="235" ht="16.5" customHeight="1"/>
    <row r="236" ht="16.899999999999999" customHeight="1"/>
    <row r="237" ht="16.899999999999999" customHeight="1"/>
    <row r="238" ht="16.899999999999999" customHeight="1"/>
    <row r="239" ht="16.899999999999999" customHeight="1"/>
    <row r="240" ht="16.899999999999999" customHeight="1"/>
    <row r="241" ht="16.899999999999999" customHeight="1"/>
    <row r="242" ht="16.899999999999999" customHeight="1"/>
    <row r="243" ht="16.899999999999999" customHeight="1"/>
    <row r="244" ht="16.899999999999999" customHeight="1"/>
    <row r="245" ht="16.899999999999999" customHeight="1"/>
    <row r="246" ht="16.899999999999999" customHeight="1"/>
    <row r="247" ht="16.899999999999999" customHeight="1"/>
    <row r="248" ht="16.899999999999999" customHeight="1"/>
    <row r="249" ht="16.899999999999999" customHeight="1"/>
    <row r="250" ht="16.899999999999999" customHeight="1"/>
    <row r="251" ht="16.899999999999999" customHeight="1"/>
    <row r="252" ht="16.899999999999999" customHeight="1"/>
    <row r="253" ht="16.899999999999999" customHeight="1"/>
    <row r="254" ht="16.899999999999999" customHeight="1"/>
    <row r="257" spans="19:20" ht="35.25" customHeight="1">
      <c r="S257" s="75"/>
      <c r="T257" s="75"/>
    </row>
    <row r="258" spans="19:20" ht="16.5" customHeight="1">
      <c r="S258" s="76"/>
      <c r="T258" s="77"/>
    </row>
    <row r="259" spans="19:20" ht="18" customHeight="1">
      <c r="S259" s="76"/>
      <c r="T259" s="77"/>
    </row>
    <row r="260" spans="19:20">
      <c r="S260" s="76"/>
      <c r="T260" s="77"/>
    </row>
    <row r="261" spans="19:20">
      <c r="S261" s="76"/>
      <c r="T261" s="77"/>
    </row>
    <row r="262" spans="19:20">
      <c r="S262" s="76"/>
      <c r="T262" s="77"/>
    </row>
    <row r="263" spans="19:20">
      <c r="S263" s="76"/>
      <c r="T263" s="77"/>
    </row>
    <row r="264" spans="19:20">
      <c r="S264" s="76"/>
      <c r="T264" s="77"/>
    </row>
    <row r="265" spans="19:20">
      <c r="S265" s="76"/>
      <c r="T265" s="77"/>
    </row>
    <row r="266" spans="19:20" ht="15.75">
      <c r="T266" s="78" t="s">
        <v>53</v>
      </c>
    </row>
    <row r="267" spans="19:20" ht="15.75">
      <c r="T267" s="79"/>
    </row>
    <row r="270" spans="19:20">
      <c r="T270" s="40" t="e">
        <f>#REF!</f>
        <v>#REF!</v>
      </c>
    </row>
    <row r="271" spans="19:20">
      <c r="T271" s="40" t="e">
        <f>#REF!</f>
        <v>#REF!</v>
      </c>
    </row>
    <row r="272" spans="19:20">
      <c r="T272" s="40" t="e">
        <f>#REF!</f>
        <v>#REF!</v>
      </c>
    </row>
    <row r="273" spans="20:20">
      <c r="T273" s="40" t="e">
        <f>#REF!</f>
        <v>#REF!</v>
      </c>
    </row>
    <row r="274" spans="20:20">
      <c r="T274" s="40" t="e">
        <f>+#REF!</f>
        <v>#REF!</v>
      </c>
    </row>
    <row r="276" spans="20:20">
      <c r="T276" s="16" t="e">
        <f>+#REF!</f>
        <v>#REF!</v>
      </c>
    </row>
    <row r="277" spans="20:20">
      <c r="T277" s="16" t="e">
        <f>+#REF!</f>
        <v>#REF!</v>
      </c>
    </row>
    <row r="279" spans="20:20">
      <c r="T279" s="80" t="e">
        <f>#REF!</f>
        <v>#REF!</v>
      </c>
    </row>
    <row r="281" spans="20:20" ht="13.5" thickBot="1">
      <c r="T281" s="81" t="e">
        <f>SUM(T270:T279)</f>
        <v>#REF!</v>
      </c>
    </row>
    <row r="282" spans="20:20" ht="13.5" thickTop="1"/>
    <row r="285" spans="20:20">
      <c r="T285" s="40" t="e">
        <f>T281</f>
        <v>#REF!</v>
      </c>
    </row>
    <row r="286" spans="20:20">
      <c r="T286" s="40" t="s">
        <v>0</v>
      </c>
    </row>
    <row r="287" spans="20:20">
      <c r="T287" s="82" t="e">
        <f>SUM(#REF!)</f>
        <v>#REF!</v>
      </c>
    </row>
    <row r="289" spans="19:20" ht="13.5" thickBot="1">
      <c r="T289" s="81" t="e">
        <f>T287+T285</f>
        <v>#REF!</v>
      </c>
    </row>
    <row r="290" spans="19:20" ht="13.5" thickTop="1"/>
    <row r="295" spans="19:20" ht="13.9" customHeight="1">
      <c r="S295" s="16"/>
      <c r="T295" s="16" t="e">
        <f>+#REF!</f>
        <v>#REF!</v>
      </c>
    </row>
    <row r="296" spans="19:20" ht="13.9" customHeight="1">
      <c r="S296" s="16"/>
      <c r="T296" s="16" t="e">
        <f>SUM(#REF!)</f>
        <v>#REF!</v>
      </c>
    </row>
    <row r="297" spans="19:20" ht="13.9" customHeight="1">
      <c r="S297" s="16"/>
      <c r="T297" s="16"/>
    </row>
    <row r="298" spans="19:20" ht="13.9" customHeight="1">
      <c r="S298" s="16"/>
      <c r="T298" s="16" t="e">
        <f>+#REF!</f>
        <v>#REF!</v>
      </c>
    </row>
    <row r="299" spans="19:20" ht="13.9" customHeight="1">
      <c r="S299" s="16"/>
      <c r="T299" s="16" t="e">
        <f>SUM(#REF!)</f>
        <v>#REF!</v>
      </c>
    </row>
    <row r="300" spans="19:20" ht="13.9" customHeight="1" thickBot="1">
      <c r="S300" s="16"/>
      <c r="T300" s="83" t="e">
        <f>SUM(T295:T299)</f>
        <v>#REF!</v>
      </c>
    </row>
    <row r="301" spans="19:20" ht="13.9" customHeight="1" thickTop="1"/>
    <row r="7627" spans="19:19">
      <c r="S7627" s="1"/>
    </row>
    <row r="7628" spans="19:19">
      <c r="S7628" s="1"/>
    </row>
    <row r="7629" spans="19:19">
      <c r="S7629" s="1"/>
    </row>
    <row r="7630" spans="19:19">
      <c r="S7630" s="1"/>
    </row>
    <row r="7631" spans="19:19">
      <c r="S7631" s="1"/>
    </row>
    <row r="7632" spans="19:19">
      <c r="S7632" s="1"/>
    </row>
    <row r="7633" spans="19:19">
      <c r="S7633" s="1"/>
    </row>
    <row r="7634" spans="19:19">
      <c r="S7634" s="1"/>
    </row>
    <row r="7635" spans="19:19">
      <c r="S7635" s="1"/>
    </row>
    <row r="7636" spans="19:19">
      <c r="S7636" s="1"/>
    </row>
    <row r="7637" spans="19:19">
      <c r="S7637" s="1"/>
    </row>
    <row r="7638" spans="19:19">
      <c r="S7638" s="1"/>
    </row>
    <row r="7639" spans="19:19">
      <c r="S7639" s="1"/>
    </row>
    <row r="7640" spans="19:19">
      <c r="S7640" s="1"/>
    </row>
    <row r="7641" spans="19:19">
      <c r="S7641" s="1"/>
    </row>
    <row r="7642" spans="19:19">
      <c r="S7642" s="1"/>
    </row>
    <row r="7643" spans="19:19">
      <c r="S7643" s="1"/>
    </row>
  </sheetData>
  <printOptions horizontalCentered="1"/>
  <pageMargins left="0" right="0" top="0.59055118110236227" bottom="0.19685039370078741" header="0.70866141732283472" footer="0.23622047244094491"/>
  <pageSetup paperSize="9" scale="5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7643"/>
  <sheetViews>
    <sheetView topLeftCell="A31" workbookViewId="0">
      <selection activeCell="I60" sqref="I60"/>
    </sheetView>
  </sheetViews>
  <sheetFormatPr baseColWidth="10" defaultColWidth="7.28515625" defaultRowHeight="12.75"/>
  <cols>
    <col min="1" max="1" width="3.28515625" style="84" customWidth="1"/>
    <col min="2" max="2" width="14.5703125" style="84" customWidth="1"/>
    <col min="3" max="3" width="5" style="84" customWidth="1"/>
    <col min="4" max="4" width="23.140625" style="84" customWidth="1"/>
    <col min="5" max="5" width="16.5703125" style="99" customWidth="1"/>
    <col min="6" max="6" width="2.140625" style="99" customWidth="1"/>
    <col min="7" max="7" width="17.42578125" style="99" customWidth="1"/>
    <col min="8" max="8" width="4.28515625" style="84" customWidth="1"/>
    <col min="9" max="9" width="12.42578125" style="84" customWidth="1"/>
    <col min="10" max="10" width="32.42578125" style="84" customWidth="1"/>
    <col min="11" max="11" width="17.42578125" style="100" customWidth="1"/>
    <col min="12" max="12" width="2.140625" style="101" customWidth="1"/>
    <col min="13" max="13" width="16.5703125" style="100" customWidth="1"/>
    <col min="14" max="14" width="15.140625" style="84" customWidth="1"/>
    <col min="15" max="15" width="11.7109375" style="84" customWidth="1"/>
    <col min="16" max="17" width="7.28515625" style="84" customWidth="1"/>
    <col min="18" max="18" width="5.7109375" style="84" customWidth="1"/>
    <col min="19" max="19" width="7.28515625" style="88" customWidth="1"/>
    <col min="20" max="20" width="16.140625" style="123" customWidth="1"/>
    <col min="21" max="24" width="7.28515625" style="88" customWidth="1"/>
    <col min="25" max="26" width="7.28515625" style="121" customWidth="1"/>
    <col min="27" max="27" width="10.140625" style="121" customWidth="1"/>
    <col min="28" max="28" width="7.28515625" style="121" customWidth="1"/>
    <col min="29" max="29" width="10.140625" style="121" customWidth="1"/>
    <col min="30" max="16384" width="7.28515625" style="121"/>
  </cols>
  <sheetData>
    <row r="1" spans="1:14" ht="18">
      <c r="A1" s="84" t="s">
        <v>0</v>
      </c>
      <c r="B1" s="85" t="s">
        <v>1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87"/>
    </row>
    <row r="2" spans="1:14" ht="18">
      <c r="B2" s="85"/>
      <c r="C2" s="85"/>
      <c r="D2" s="85"/>
      <c r="E2" s="85"/>
      <c r="F2" s="85"/>
      <c r="G2" s="85"/>
      <c r="H2" s="85"/>
      <c r="I2" s="85"/>
      <c r="J2" s="85"/>
      <c r="K2" s="85"/>
      <c r="L2" s="89"/>
      <c r="M2" s="86"/>
      <c r="N2" s="87"/>
    </row>
    <row r="3" spans="1:14">
      <c r="B3" s="90"/>
      <c r="C3" s="87"/>
      <c r="D3" s="87"/>
      <c r="E3" s="91"/>
      <c r="F3" s="92"/>
      <c r="G3" s="92"/>
      <c r="H3" s="87"/>
      <c r="I3" s="87"/>
      <c r="J3" s="87"/>
      <c r="K3" s="93"/>
      <c r="L3" s="94"/>
      <c r="M3" s="95"/>
      <c r="N3" s="87"/>
    </row>
    <row r="4" spans="1:14" ht="18">
      <c r="B4" s="85" t="s">
        <v>2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6"/>
      <c r="N4" s="87"/>
    </row>
    <row r="5" spans="1:14">
      <c r="A5" s="96"/>
      <c r="B5" s="97" t="s">
        <v>70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8"/>
      <c r="N5" s="87"/>
    </row>
    <row r="6" spans="1:14">
      <c r="B6" s="97" t="s">
        <v>4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  <c r="N6" s="87"/>
    </row>
    <row r="7" spans="1:14">
      <c r="M7" s="102"/>
    </row>
    <row r="8" spans="1:14" ht="12.75" customHeight="1">
      <c r="B8" s="103" t="s">
        <v>5</v>
      </c>
      <c r="C8" s="87"/>
      <c r="D8" s="87"/>
      <c r="E8" s="104" t="s">
        <v>57</v>
      </c>
      <c r="F8" s="105"/>
      <c r="G8" s="106"/>
      <c r="I8" s="103" t="s">
        <v>6</v>
      </c>
      <c r="J8" s="87"/>
      <c r="K8" s="107" t="s">
        <v>57</v>
      </c>
      <c r="L8" s="108"/>
      <c r="M8" s="109"/>
    </row>
    <row r="9" spans="1:14" ht="24.75" customHeight="1">
      <c r="B9" s="110" t="s">
        <v>7</v>
      </c>
      <c r="C9" s="87"/>
      <c r="D9" s="87"/>
      <c r="E9" s="104"/>
      <c r="F9" s="105"/>
      <c r="G9" s="104"/>
      <c r="I9" s="103"/>
      <c r="J9" s="87"/>
      <c r="K9" s="107"/>
      <c r="L9" s="108"/>
      <c r="M9" s="109"/>
    </row>
    <row r="10" spans="1:14" ht="14.25" customHeight="1">
      <c r="B10" s="111" t="s">
        <v>8</v>
      </c>
      <c r="D10" s="84" t="s">
        <v>0</v>
      </c>
      <c r="G10" s="112"/>
      <c r="I10" s="110" t="s">
        <v>9</v>
      </c>
      <c r="J10" s="87"/>
      <c r="K10" s="107"/>
      <c r="L10" s="108"/>
      <c r="M10" s="113"/>
    </row>
    <row r="11" spans="1:14" ht="14.25" customHeight="1">
      <c r="B11" s="111"/>
      <c r="G11" s="112"/>
      <c r="M11" s="114"/>
    </row>
    <row r="12" spans="1:14" ht="14.25" customHeight="1">
      <c r="B12" s="84" t="s">
        <v>10</v>
      </c>
      <c r="E12" s="115">
        <v>383008783.75999999</v>
      </c>
      <c r="G12" s="112"/>
      <c r="I12" s="84" t="s">
        <v>11</v>
      </c>
      <c r="J12" s="116"/>
      <c r="K12" s="100">
        <v>22373.72</v>
      </c>
      <c r="M12" s="114"/>
    </row>
    <row r="13" spans="1:14" ht="14.25" customHeight="1">
      <c r="E13" s="117">
        <v>383008783.75999999</v>
      </c>
      <c r="G13" s="112"/>
      <c r="J13" s="87"/>
      <c r="K13" s="118">
        <v>22373.72</v>
      </c>
      <c r="L13" s="119"/>
      <c r="M13" s="120"/>
    </row>
    <row r="14" spans="1:14" ht="14.25" customHeight="1">
      <c r="B14" s="121"/>
      <c r="C14" s="121"/>
      <c r="D14" s="121"/>
      <c r="E14" s="121"/>
      <c r="F14" s="121"/>
      <c r="G14" s="122"/>
      <c r="I14" s="103"/>
      <c r="M14" s="114"/>
    </row>
    <row r="15" spans="1:14" ht="14.25" customHeight="1">
      <c r="B15" s="111" t="s">
        <v>12</v>
      </c>
      <c r="G15" s="112"/>
      <c r="I15" s="103"/>
      <c r="M15" s="114"/>
    </row>
    <row r="16" spans="1:14" ht="14.25" customHeight="1">
      <c r="B16" s="84" t="s">
        <v>13</v>
      </c>
      <c r="E16" s="99">
        <v>105561017.7</v>
      </c>
      <c r="G16" s="112"/>
      <c r="M16" s="114"/>
    </row>
    <row r="17" spans="2:19">
      <c r="B17" s="84" t="s">
        <v>14</v>
      </c>
      <c r="E17" s="99">
        <v>2300000</v>
      </c>
      <c r="G17" s="112"/>
      <c r="I17" s="111" t="s">
        <v>15</v>
      </c>
      <c r="M17" s="114"/>
    </row>
    <row r="18" spans="2:19">
      <c r="B18" s="84" t="s">
        <v>16</v>
      </c>
      <c r="E18" s="99">
        <v>164524959.73215601</v>
      </c>
      <c r="G18" s="112"/>
      <c r="M18" s="114"/>
    </row>
    <row r="19" spans="2:19">
      <c r="E19" s="117">
        <v>272385977.43215603</v>
      </c>
      <c r="G19" s="112"/>
      <c r="I19" s="84" t="s">
        <v>17</v>
      </c>
      <c r="K19" s="124">
        <v>1370509.12</v>
      </c>
      <c r="M19" s="114"/>
      <c r="O19" s="121"/>
      <c r="P19" s="121"/>
      <c r="Q19" s="121"/>
      <c r="R19" s="121"/>
      <c r="S19" s="121"/>
    </row>
    <row r="20" spans="2:19">
      <c r="G20" s="112"/>
      <c r="K20" s="125">
        <v>1370509.12</v>
      </c>
      <c r="M20" s="114"/>
      <c r="N20" s="121"/>
    </row>
    <row r="21" spans="2:19">
      <c r="B21" s="126" t="s">
        <v>18</v>
      </c>
      <c r="G21" s="112"/>
      <c r="I21" s="121"/>
      <c r="J21" s="121"/>
      <c r="K21" s="121"/>
      <c r="M21" s="114"/>
    </row>
    <row r="22" spans="2:19">
      <c r="B22" s="127" t="s">
        <v>19</v>
      </c>
      <c r="E22" s="115">
        <v>0</v>
      </c>
      <c r="G22" s="112"/>
      <c r="I22" s="121"/>
      <c r="J22" s="121"/>
      <c r="K22" s="121"/>
      <c r="L22" s="121"/>
      <c r="M22" s="122"/>
    </row>
    <row r="23" spans="2:19">
      <c r="E23" s="117">
        <v>0</v>
      </c>
      <c r="G23" s="112"/>
      <c r="I23" s="111"/>
      <c r="K23" s="101"/>
      <c r="M23" s="114"/>
    </row>
    <row r="24" spans="2:19">
      <c r="G24" s="112"/>
      <c r="I24" s="111"/>
      <c r="K24" s="128"/>
      <c r="M24" s="114"/>
      <c r="R24" s="129"/>
    </row>
    <row r="25" spans="2:19">
      <c r="B25" s="111" t="s">
        <v>20</v>
      </c>
      <c r="G25" s="112"/>
      <c r="I25" s="111" t="s">
        <v>21</v>
      </c>
      <c r="K25" s="130">
        <v>1392882.84</v>
      </c>
      <c r="M25" s="114"/>
    </row>
    <row r="26" spans="2:19">
      <c r="B26" s="84" t="s">
        <v>22</v>
      </c>
      <c r="E26" s="99">
        <v>5888460.7599999998</v>
      </c>
      <c r="G26" s="112"/>
      <c r="M26" s="114"/>
    </row>
    <row r="27" spans="2:19">
      <c r="B27" s="84" t="s">
        <v>23</v>
      </c>
      <c r="E27" s="131">
        <v>14006269.82</v>
      </c>
      <c r="F27" s="131"/>
      <c r="G27" s="112"/>
      <c r="M27" s="114"/>
    </row>
    <row r="28" spans="2:19">
      <c r="B28" s="84" t="s">
        <v>24</v>
      </c>
      <c r="E28" s="131">
        <v>40171.74</v>
      </c>
      <c r="F28" s="131"/>
      <c r="G28" s="112"/>
      <c r="M28" s="114"/>
    </row>
    <row r="29" spans="2:19">
      <c r="E29" s="132">
        <v>19934902.319999997</v>
      </c>
      <c r="G29" s="112"/>
      <c r="M29" s="114"/>
    </row>
    <row r="30" spans="2:19">
      <c r="E30" s="131"/>
      <c r="G30" s="112"/>
      <c r="M30" s="114"/>
    </row>
    <row r="31" spans="2:19">
      <c r="B31" s="126" t="s">
        <v>25</v>
      </c>
      <c r="G31" s="112"/>
      <c r="M31" s="114"/>
    </row>
    <row r="32" spans="2:19">
      <c r="B32" s="133" t="s">
        <v>26</v>
      </c>
      <c r="E32" s="115">
        <v>182738.71502</v>
      </c>
      <c r="G32" s="112"/>
      <c r="M32" s="114"/>
    </row>
    <row r="33" spans="2:13">
      <c r="E33" s="117">
        <v>182738.71502</v>
      </c>
      <c r="G33" s="112"/>
      <c r="M33" s="114"/>
    </row>
    <row r="34" spans="2:13">
      <c r="G34" s="112"/>
      <c r="M34" s="114"/>
    </row>
    <row r="35" spans="2:13">
      <c r="B35" s="111" t="s">
        <v>27</v>
      </c>
      <c r="G35" s="112"/>
      <c r="I35" s="110" t="s">
        <v>28</v>
      </c>
      <c r="J35" s="134"/>
      <c r="M35" s="114"/>
    </row>
    <row r="36" spans="2:13">
      <c r="B36" s="111" t="s">
        <v>29</v>
      </c>
      <c r="G36" s="112"/>
      <c r="I36" s="84" t="s">
        <v>30</v>
      </c>
      <c r="K36" s="131">
        <v>703725497.35000002</v>
      </c>
      <c r="M36" s="112"/>
    </row>
    <row r="37" spans="2:13">
      <c r="B37" s="84" t="s">
        <v>31</v>
      </c>
      <c r="E37" s="135">
        <v>187425974.58999997</v>
      </c>
      <c r="F37" s="135"/>
      <c r="G37" s="112"/>
      <c r="I37" s="84" t="s">
        <v>32</v>
      </c>
      <c r="K37" s="136">
        <v>157942492.47717586</v>
      </c>
      <c r="M37" s="112"/>
    </row>
    <row r="38" spans="2:13">
      <c r="B38" s="84" t="s">
        <v>33</v>
      </c>
      <c r="E38" s="135"/>
      <c r="F38" s="135"/>
      <c r="G38" s="112"/>
      <c r="I38" s="111" t="s">
        <v>34</v>
      </c>
      <c r="K38" s="137">
        <v>861667989.82717586</v>
      </c>
      <c r="M38" s="138"/>
    </row>
    <row r="39" spans="2:13">
      <c r="E39" s="139">
        <v>187425974.58999997</v>
      </c>
      <c r="G39" s="112"/>
      <c r="M39" s="114"/>
    </row>
    <row r="40" spans="2:13">
      <c r="E40" s="135"/>
      <c r="G40" s="112"/>
      <c r="K40" s="140"/>
      <c r="M40" s="114"/>
    </row>
    <row r="41" spans="2:13">
      <c r="B41" s="111" t="s">
        <v>35</v>
      </c>
      <c r="G41" s="112"/>
      <c r="M41" s="114"/>
    </row>
    <row r="42" spans="2:13">
      <c r="B42" s="84" t="s">
        <v>36</v>
      </c>
      <c r="E42" s="115">
        <v>0</v>
      </c>
      <c r="G42" s="141"/>
      <c r="M42" s="101"/>
    </row>
    <row r="43" spans="2:13">
      <c r="E43" s="139">
        <v>0</v>
      </c>
      <c r="G43" s="112"/>
      <c r="M43" s="114"/>
    </row>
    <row r="44" spans="2:13">
      <c r="E44" s="135"/>
      <c r="G44" s="112"/>
      <c r="M44" s="114"/>
    </row>
    <row r="45" spans="2:13">
      <c r="B45" s="111" t="s">
        <v>37</v>
      </c>
      <c r="G45" s="112"/>
      <c r="M45" s="114"/>
    </row>
    <row r="46" spans="2:13">
      <c r="B46" s="84" t="s">
        <v>38</v>
      </c>
      <c r="E46" s="115">
        <v>122495.85</v>
      </c>
      <c r="G46" s="141"/>
      <c r="M46" s="114"/>
    </row>
    <row r="47" spans="2:13">
      <c r="E47" s="139">
        <v>122495.85</v>
      </c>
      <c r="G47" s="112"/>
      <c r="M47" s="114"/>
    </row>
    <row r="48" spans="2:13">
      <c r="E48" s="135"/>
      <c r="G48" s="112"/>
      <c r="M48" s="114"/>
    </row>
    <row r="49" spans="2:13">
      <c r="G49" s="112"/>
      <c r="M49" s="114"/>
    </row>
    <row r="50" spans="2:13" ht="13.5" thickBot="1">
      <c r="B50" s="111" t="s">
        <v>39</v>
      </c>
      <c r="E50" s="142">
        <v>863060872.66717589</v>
      </c>
      <c r="F50" s="142"/>
      <c r="G50" s="112"/>
      <c r="I50" s="111" t="s">
        <v>40</v>
      </c>
      <c r="K50" s="143">
        <v>863060872.66717589</v>
      </c>
      <c r="M50" s="102"/>
    </row>
    <row r="51" spans="2:13" ht="13.5" thickTop="1">
      <c r="G51" s="112"/>
      <c r="K51" s="140"/>
      <c r="M51" s="102"/>
    </row>
    <row r="52" spans="2:13">
      <c r="B52" s="111"/>
      <c r="E52" s="84"/>
      <c r="G52" s="112"/>
      <c r="M52" s="102"/>
    </row>
    <row r="53" spans="2:13">
      <c r="G53" s="112"/>
      <c r="M53" s="102"/>
    </row>
    <row r="54" spans="2:13">
      <c r="B54" s="111" t="s">
        <v>41</v>
      </c>
      <c r="G54" s="112"/>
      <c r="I54" s="111" t="s">
        <v>42</v>
      </c>
    </row>
    <row r="55" spans="2:13" ht="13.5" thickBot="1">
      <c r="B55" s="84" t="s">
        <v>43</v>
      </c>
      <c r="E55" s="143">
        <v>90337.81</v>
      </c>
      <c r="G55" s="112"/>
      <c r="I55" s="84" t="s">
        <v>44</v>
      </c>
      <c r="K55" s="143">
        <v>90337.81</v>
      </c>
    </row>
    <row r="56" spans="2:13" ht="13.5" thickTop="1">
      <c r="G56" s="112"/>
    </row>
    <row r="57" spans="2:13">
      <c r="G57" s="112"/>
    </row>
    <row r="58" spans="2:13">
      <c r="B58" s="111" t="s">
        <v>45</v>
      </c>
      <c r="G58" s="112"/>
      <c r="I58" s="111" t="s">
        <v>46</v>
      </c>
    </row>
    <row r="59" spans="2:13">
      <c r="B59" s="127" t="s">
        <v>47</v>
      </c>
      <c r="E59" s="99">
        <v>283726973.33999997</v>
      </c>
      <c r="G59" s="112"/>
    </row>
    <row r="60" spans="2:13">
      <c r="B60" s="84" t="s">
        <v>48</v>
      </c>
      <c r="E60" s="99">
        <v>2650016.06</v>
      </c>
      <c r="G60" s="112"/>
    </row>
    <row r="61" spans="2:13">
      <c r="B61" s="121" t="s">
        <v>49</v>
      </c>
      <c r="E61" s="99">
        <v>0</v>
      </c>
      <c r="G61" s="112"/>
      <c r="I61" s="84" t="s">
        <v>50</v>
      </c>
      <c r="K61" s="125">
        <v>286376989.39999998</v>
      </c>
    </row>
    <row r="62" spans="2:13" ht="13.5" thickBot="1">
      <c r="E62" s="144">
        <v>286376989.39999998</v>
      </c>
      <c r="G62" s="112"/>
      <c r="K62" s="143">
        <v>286376989.39999998</v>
      </c>
    </row>
    <row r="63" spans="2:13" ht="13.5" thickTop="1">
      <c r="G63" s="112"/>
    </row>
    <row r="64" spans="2:13">
      <c r="G64" s="112"/>
    </row>
    <row r="65" spans="2:11">
      <c r="B65" s="145" t="s">
        <v>71</v>
      </c>
    </row>
    <row r="66" spans="2:11">
      <c r="B66" s="145" t="s">
        <v>52</v>
      </c>
    </row>
    <row r="67" spans="2:11">
      <c r="B67" s="146"/>
    </row>
    <row r="68" spans="2:11">
      <c r="B68" s="146"/>
    </row>
    <row r="69" spans="2:11">
      <c r="B69" s="147"/>
    </row>
    <row r="70" spans="2:11">
      <c r="B70" s="147"/>
    </row>
    <row r="71" spans="2:11">
      <c r="B71" s="167"/>
      <c r="C71" s="148"/>
      <c r="D71" s="148"/>
      <c r="E71" s="131"/>
      <c r="F71" s="131"/>
      <c r="G71" s="149"/>
      <c r="H71" s="148"/>
      <c r="I71" s="149"/>
      <c r="J71" s="148"/>
      <c r="K71" s="101"/>
    </row>
    <row r="72" spans="2:11">
      <c r="B72" s="167"/>
      <c r="C72" s="148"/>
      <c r="D72" s="150"/>
      <c r="E72" s="151"/>
      <c r="F72" s="151"/>
      <c r="G72" s="149"/>
      <c r="H72" s="149"/>
      <c r="I72" s="152"/>
      <c r="J72" s="152"/>
      <c r="K72" s="101"/>
    </row>
    <row r="73" spans="2:11">
      <c r="B73" s="167"/>
      <c r="C73" s="148"/>
      <c r="D73" s="153"/>
      <c r="E73" s="153"/>
      <c r="F73" s="153"/>
      <c r="G73" s="131"/>
      <c r="H73" s="149"/>
      <c r="I73" s="154"/>
      <c r="J73" s="154"/>
      <c r="K73" s="101"/>
    </row>
    <row r="74" spans="2:11">
      <c r="B74" s="167"/>
      <c r="C74" s="148"/>
      <c r="D74" s="155"/>
      <c r="E74" s="153"/>
      <c r="F74" s="153"/>
      <c r="G74" s="131"/>
      <c r="H74" s="148"/>
      <c r="I74" s="156"/>
      <c r="J74" s="156"/>
      <c r="K74" s="101"/>
    </row>
    <row r="75" spans="2:11">
      <c r="B75" s="148"/>
      <c r="C75" s="148"/>
      <c r="D75" s="148"/>
      <c r="E75" s="131"/>
      <c r="F75" s="131"/>
      <c r="G75" s="131"/>
      <c r="H75" s="148"/>
      <c r="I75" s="156"/>
      <c r="J75" s="156"/>
      <c r="K75" s="101"/>
    </row>
    <row r="76" spans="2:11">
      <c r="B76" s="148"/>
      <c r="C76" s="148"/>
      <c r="D76" s="148"/>
      <c r="E76" s="131"/>
      <c r="F76" s="131"/>
      <c r="G76" s="131"/>
      <c r="H76" s="148"/>
      <c r="I76" s="148"/>
      <c r="J76" s="148"/>
      <c r="K76" s="101"/>
    </row>
    <row r="77" spans="2:11">
      <c r="B77" s="148"/>
      <c r="C77" s="148"/>
      <c r="D77" s="148"/>
      <c r="E77" s="131"/>
      <c r="F77" s="131"/>
      <c r="G77" s="131"/>
      <c r="H77" s="148"/>
      <c r="I77" s="148"/>
      <c r="J77" s="148"/>
      <c r="K77" s="101"/>
    </row>
    <row r="78" spans="2:11">
      <c r="B78" s="148"/>
      <c r="C78" s="148"/>
      <c r="D78" s="148"/>
      <c r="E78" s="131"/>
      <c r="F78" s="131"/>
      <c r="G78" s="131"/>
      <c r="H78" s="148"/>
      <c r="I78" s="148"/>
      <c r="J78" s="148"/>
      <c r="K78" s="101"/>
    </row>
    <row r="79" spans="2:11">
      <c r="B79" s="148"/>
      <c r="C79" s="148"/>
      <c r="D79" s="148"/>
      <c r="E79" s="131"/>
      <c r="F79" s="131"/>
      <c r="G79" s="131"/>
      <c r="H79" s="148"/>
      <c r="I79" s="148"/>
      <c r="J79" s="148"/>
      <c r="K79" s="101"/>
    </row>
    <row r="80" spans="2:11">
      <c r="B80" s="148"/>
      <c r="C80" s="148"/>
      <c r="D80" s="148"/>
      <c r="E80" s="131"/>
      <c r="F80" s="131"/>
      <c r="G80" s="131"/>
      <c r="H80" s="148"/>
      <c r="I80" s="148"/>
      <c r="J80" s="148"/>
      <c r="K80" s="101"/>
    </row>
    <row r="81" spans="2:11">
      <c r="B81" s="148"/>
      <c r="C81" s="148"/>
      <c r="D81" s="148"/>
      <c r="E81" s="131"/>
      <c r="F81" s="131"/>
      <c r="G81" s="131"/>
      <c r="H81" s="148"/>
      <c r="I81" s="148"/>
      <c r="J81" s="148"/>
      <c r="K81" s="101"/>
    </row>
    <row r="82" spans="2:11">
      <c r="B82" s="148"/>
      <c r="C82" s="148"/>
      <c r="D82" s="148"/>
      <c r="E82" s="131"/>
      <c r="F82" s="131"/>
      <c r="G82" s="131"/>
      <c r="H82" s="148"/>
      <c r="I82" s="148"/>
      <c r="J82" s="148"/>
      <c r="K82" s="101"/>
    </row>
    <row r="83" spans="2:11">
      <c r="B83" s="148"/>
      <c r="C83" s="148"/>
      <c r="D83" s="148"/>
      <c r="E83" s="131"/>
      <c r="F83" s="131"/>
      <c r="G83" s="131"/>
      <c r="H83" s="148"/>
      <c r="I83" s="148"/>
      <c r="J83" s="148"/>
      <c r="K83" s="101"/>
    </row>
    <row r="84" spans="2:11">
      <c r="B84" s="148"/>
      <c r="C84" s="148"/>
      <c r="D84" s="148"/>
      <c r="E84" s="131"/>
      <c r="F84" s="131"/>
      <c r="G84" s="131"/>
      <c r="H84" s="148"/>
      <c r="I84" s="148"/>
      <c r="J84" s="148"/>
      <c r="K84" s="101"/>
    </row>
    <row r="86" spans="2:11" ht="15" customHeight="1"/>
    <row r="174" ht="27" customHeight="1"/>
    <row r="177" ht="16.899999999999999" customHeight="1"/>
    <row r="178" ht="16.899999999999999" customHeight="1"/>
    <row r="179" ht="16.899999999999999" customHeight="1"/>
    <row r="180" ht="16.899999999999999" customHeight="1"/>
    <row r="181" ht="16.899999999999999" customHeight="1"/>
    <row r="182" ht="16.899999999999999" customHeight="1"/>
    <row r="183" ht="16.899999999999999" customHeight="1"/>
    <row r="184" ht="21" customHeight="1"/>
    <row r="185" ht="16.899999999999999" customHeight="1"/>
    <row r="186" ht="16.899999999999999" customHeight="1"/>
    <row r="187" ht="16.899999999999999" customHeight="1"/>
    <row r="188" ht="16.899999999999999" customHeight="1"/>
    <row r="189" ht="16.899999999999999" customHeight="1"/>
    <row r="190" ht="16.899999999999999" customHeight="1"/>
    <row r="191" ht="16.899999999999999" customHeight="1"/>
    <row r="192" ht="16.899999999999999" customHeight="1"/>
    <row r="193" ht="16.899999999999999" customHeight="1"/>
    <row r="194" ht="16.899999999999999" customHeight="1"/>
    <row r="195" ht="16.899999999999999" customHeight="1"/>
    <row r="196" ht="16.899999999999999" customHeight="1"/>
    <row r="197" ht="16.899999999999999" customHeight="1"/>
    <row r="198" ht="16.899999999999999" customHeight="1"/>
    <row r="199" ht="16.899999999999999" customHeight="1"/>
    <row r="200" ht="16.899999999999999" customHeight="1"/>
    <row r="201" ht="16.899999999999999" customHeight="1"/>
    <row r="202" ht="16.899999999999999" customHeight="1"/>
    <row r="203" ht="15.95" customHeight="1"/>
    <row r="204" ht="16.899999999999999" customHeight="1"/>
    <row r="205" ht="16.899999999999999" customHeight="1"/>
    <row r="206" ht="16.899999999999999" customHeight="1"/>
    <row r="207" ht="16.899999999999999" customHeight="1"/>
    <row r="208" ht="16.899999999999999" customHeight="1"/>
    <row r="209" ht="16.899999999999999" customHeight="1"/>
    <row r="210" ht="16.899999999999999" customHeight="1"/>
    <row r="211" ht="16.899999999999999" customHeight="1"/>
    <row r="212" ht="16.899999999999999" customHeight="1"/>
    <row r="213" ht="16.899999999999999" customHeight="1"/>
    <row r="214" ht="16.899999999999999" customHeight="1"/>
    <row r="215" ht="27.75" customHeight="1"/>
    <row r="216" ht="23.25" customHeight="1"/>
    <row r="217" ht="16.899999999999999" customHeight="1"/>
    <row r="218" ht="16.899999999999999" customHeight="1"/>
    <row r="219" ht="16.899999999999999" customHeight="1"/>
    <row r="220" ht="16.899999999999999" customHeight="1"/>
    <row r="221" ht="16.899999999999999" customHeight="1"/>
    <row r="222" ht="16.899999999999999" customHeight="1"/>
    <row r="223" ht="16.899999999999999" customHeight="1"/>
    <row r="224" ht="16.899999999999999" customHeight="1"/>
    <row r="225" ht="22.5" customHeight="1"/>
    <row r="226" ht="16.899999999999999" customHeight="1"/>
    <row r="227" ht="16.899999999999999" customHeight="1"/>
    <row r="228" ht="16.899999999999999" customHeight="1"/>
    <row r="229" ht="16.899999999999999" customHeight="1"/>
    <row r="230" ht="16.899999999999999" customHeight="1"/>
    <row r="231" ht="16.899999999999999" customHeight="1"/>
    <row r="232" ht="16.899999999999999" customHeight="1"/>
    <row r="233" ht="16.899999999999999" customHeight="1"/>
    <row r="234" ht="16.899999999999999" customHeight="1"/>
    <row r="235" ht="16.5" customHeight="1"/>
    <row r="236" ht="16.899999999999999" customHeight="1"/>
    <row r="237" ht="16.899999999999999" customHeight="1"/>
    <row r="238" ht="16.899999999999999" customHeight="1"/>
    <row r="239" ht="16.899999999999999" customHeight="1"/>
    <row r="240" ht="16.899999999999999" customHeight="1"/>
    <row r="241" ht="16.899999999999999" customHeight="1"/>
    <row r="242" ht="16.899999999999999" customHeight="1"/>
    <row r="243" ht="16.899999999999999" customHeight="1"/>
    <row r="244" ht="16.899999999999999" customHeight="1"/>
    <row r="245" ht="16.899999999999999" customHeight="1"/>
    <row r="246" ht="16.899999999999999" customHeight="1"/>
    <row r="247" ht="16.899999999999999" customHeight="1"/>
    <row r="248" ht="16.899999999999999" customHeight="1"/>
    <row r="249" ht="16.899999999999999" customHeight="1"/>
    <row r="250" ht="16.899999999999999" customHeight="1"/>
    <row r="251" ht="16.899999999999999" customHeight="1"/>
    <row r="252" ht="16.899999999999999" customHeight="1"/>
    <row r="253" ht="16.899999999999999" customHeight="1"/>
    <row r="254" ht="16.899999999999999" customHeight="1"/>
    <row r="257" spans="19:20" ht="35.25" customHeight="1">
      <c r="S257" s="157"/>
      <c r="T257" s="157"/>
    </row>
    <row r="258" spans="19:20" ht="16.5" customHeight="1">
      <c r="S258" s="158"/>
      <c r="T258" s="159"/>
    </row>
    <row r="259" spans="19:20" ht="18" customHeight="1">
      <c r="S259" s="158"/>
      <c r="T259" s="159"/>
    </row>
    <row r="260" spans="19:20">
      <c r="S260" s="158"/>
      <c r="T260" s="159"/>
    </row>
    <row r="261" spans="19:20">
      <c r="S261" s="158"/>
      <c r="T261" s="159"/>
    </row>
    <row r="262" spans="19:20">
      <c r="S262" s="158"/>
      <c r="T262" s="159"/>
    </row>
    <row r="263" spans="19:20">
      <c r="S263" s="158"/>
      <c r="T263" s="159"/>
    </row>
    <row r="264" spans="19:20">
      <c r="S264" s="158"/>
      <c r="T264" s="159"/>
    </row>
    <row r="265" spans="19:20">
      <c r="S265" s="158"/>
      <c r="T265" s="159"/>
    </row>
    <row r="266" spans="19:20" ht="15.75">
      <c r="T266" s="160" t="s">
        <v>53</v>
      </c>
    </row>
    <row r="267" spans="19:20" ht="15.75">
      <c r="T267" s="161"/>
    </row>
    <row r="270" spans="19:20">
      <c r="T270" s="123" t="e">
        <v>#REF!</v>
      </c>
    </row>
    <row r="271" spans="19:20">
      <c r="T271" s="123" t="e">
        <v>#REF!</v>
      </c>
    </row>
    <row r="272" spans="19:20">
      <c r="T272" s="123" t="e">
        <v>#REF!</v>
      </c>
    </row>
    <row r="273" spans="20:20">
      <c r="T273" s="123" t="e">
        <v>#REF!</v>
      </c>
    </row>
    <row r="274" spans="20:20">
      <c r="T274" s="123" t="e">
        <v>#REF!</v>
      </c>
    </row>
    <row r="276" spans="20:20">
      <c r="T276" s="99" t="e">
        <v>#REF!</v>
      </c>
    </row>
    <row r="277" spans="20:20">
      <c r="T277" s="99" t="e">
        <v>#REF!</v>
      </c>
    </row>
    <row r="279" spans="20:20">
      <c r="T279" s="162" t="e">
        <v>#REF!</v>
      </c>
    </row>
    <row r="281" spans="20:20" ht="13.5" thickBot="1">
      <c r="T281" s="163" t="e">
        <v>#REF!</v>
      </c>
    </row>
    <row r="282" spans="20:20" ht="13.5" thickTop="1"/>
    <row r="285" spans="20:20">
      <c r="T285" s="123" t="e">
        <v>#REF!</v>
      </c>
    </row>
    <row r="286" spans="20:20">
      <c r="T286" s="123" t="s">
        <v>0</v>
      </c>
    </row>
    <row r="287" spans="20:20">
      <c r="T287" s="164" t="e">
        <v>#REF!</v>
      </c>
    </row>
    <row r="289" spans="19:20" ht="13.5" thickBot="1">
      <c r="T289" s="163" t="e">
        <v>#REF!</v>
      </c>
    </row>
    <row r="290" spans="19:20" ht="13.5" thickTop="1"/>
    <row r="295" spans="19:20" ht="13.9" customHeight="1">
      <c r="S295" s="99"/>
      <c r="T295" s="99" t="e">
        <v>#REF!</v>
      </c>
    </row>
    <row r="296" spans="19:20" ht="13.9" customHeight="1">
      <c r="S296" s="99"/>
      <c r="T296" s="99" t="e">
        <v>#REF!</v>
      </c>
    </row>
    <row r="297" spans="19:20" ht="13.9" customHeight="1">
      <c r="S297" s="99"/>
      <c r="T297" s="99"/>
    </row>
    <row r="298" spans="19:20" ht="13.9" customHeight="1">
      <c r="S298" s="99"/>
      <c r="T298" s="99" t="e">
        <v>#REF!</v>
      </c>
    </row>
    <row r="299" spans="19:20" ht="13.9" customHeight="1">
      <c r="S299" s="99"/>
      <c r="T299" s="99" t="e">
        <v>#REF!</v>
      </c>
    </row>
    <row r="300" spans="19:20" ht="13.9" customHeight="1" thickBot="1">
      <c r="S300" s="99"/>
      <c r="T300" s="165" t="e">
        <v>#REF!</v>
      </c>
    </row>
    <row r="301" spans="19:20" ht="13.9" customHeight="1" thickTop="1"/>
    <row r="7627" spans="19:19">
      <c r="S7627" s="84"/>
    </row>
    <row r="7628" spans="19:19">
      <c r="S7628" s="84"/>
    </row>
    <row r="7629" spans="19:19">
      <c r="S7629" s="84"/>
    </row>
    <row r="7630" spans="19:19">
      <c r="S7630" s="84"/>
    </row>
    <row r="7631" spans="19:19">
      <c r="S7631" s="84"/>
    </row>
    <row r="7632" spans="19:19">
      <c r="S7632" s="84"/>
    </row>
    <row r="7633" spans="19:19">
      <c r="S7633" s="84"/>
    </row>
    <row r="7634" spans="19:19">
      <c r="S7634" s="84"/>
    </row>
    <row r="7635" spans="19:19">
      <c r="S7635" s="84"/>
    </row>
    <row r="7636" spans="19:19">
      <c r="S7636" s="84"/>
    </row>
    <row r="7637" spans="19:19">
      <c r="S7637" s="84"/>
    </row>
    <row r="7638" spans="19:19">
      <c r="S7638" s="84"/>
    </row>
    <row r="7639" spans="19:19">
      <c r="S7639" s="84"/>
    </row>
    <row r="7640" spans="19:19">
      <c r="S7640" s="84"/>
    </row>
    <row r="7641" spans="19:19">
      <c r="S7641" s="84"/>
    </row>
    <row r="7642" spans="19:19">
      <c r="S7642" s="84"/>
    </row>
    <row r="7643" spans="19:19">
      <c r="S7643" s="84"/>
    </row>
  </sheetData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6"/>
  <sheetViews>
    <sheetView workbookViewId="0">
      <selection activeCell="G34" sqref="G34"/>
    </sheetView>
  </sheetViews>
  <sheetFormatPr baseColWidth="10" defaultRowHeight="12.75"/>
  <cols>
    <col min="1" max="3" width="11.42578125" style="168"/>
    <col min="4" max="4" width="16.42578125" style="168" customWidth="1"/>
    <col min="5" max="8" width="11.42578125" style="168"/>
    <col min="9" max="9" width="17.7109375" style="168" customWidth="1"/>
    <col min="10" max="10" width="16.28515625" style="168" customWidth="1"/>
    <col min="11" max="16384" width="11.42578125" style="168"/>
  </cols>
  <sheetData>
    <row r="1" spans="1:10" ht="18">
      <c r="A1" s="85" t="s">
        <v>1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8">
      <c r="A2" s="85"/>
      <c r="B2" s="85"/>
      <c r="C2" s="85"/>
      <c r="D2" s="85"/>
      <c r="E2" s="85"/>
      <c r="F2" s="85"/>
      <c r="G2" s="85"/>
      <c r="H2" s="85"/>
      <c r="I2" s="85"/>
      <c r="J2" s="85"/>
    </row>
    <row r="3" spans="1:10">
      <c r="A3" s="90"/>
      <c r="B3" s="87"/>
      <c r="C3" s="87"/>
      <c r="D3" s="91"/>
      <c r="E3" s="92"/>
      <c r="F3" s="92"/>
      <c r="G3" s="87"/>
      <c r="H3" s="87"/>
      <c r="I3" s="87"/>
      <c r="J3" s="93"/>
    </row>
    <row r="4" spans="1:10" ht="18">
      <c r="A4" s="85" t="s">
        <v>2</v>
      </c>
      <c r="B4" s="85"/>
      <c r="C4" s="85"/>
      <c r="D4" s="85"/>
      <c r="E4" s="85"/>
      <c r="F4" s="85"/>
      <c r="G4" s="85"/>
      <c r="H4" s="85"/>
      <c r="I4" s="85"/>
      <c r="J4" s="85"/>
    </row>
    <row r="5" spans="1:10">
      <c r="A5" s="97" t="s">
        <v>72</v>
      </c>
      <c r="B5" s="97"/>
      <c r="C5" s="97"/>
      <c r="D5" s="97"/>
      <c r="E5" s="97"/>
      <c r="F5" s="97"/>
      <c r="G5" s="97"/>
      <c r="H5" s="97"/>
      <c r="I5" s="97"/>
      <c r="J5" s="97"/>
    </row>
    <row r="6" spans="1:10">
      <c r="A6" s="97" t="s">
        <v>4</v>
      </c>
      <c r="B6" s="97"/>
      <c r="C6" s="97"/>
      <c r="D6" s="97"/>
      <c r="E6" s="97"/>
      <c r="F6" s="97"/>
      <c r="G6" s="97"/>
      <c r="H6" s="97"/>
      <c r="I6" s="97"/>
      <c r="J6" s="97"/>
    </row>
    <row r="7" spans="1:10">
      <c r="A7" s="84"/>
      <c r="B7" s="84"/>
      <c r="C7" s="84"/>
      <c r="D7" s="99"/>
      <c r="E7" s="99"/>
      <c r="F7" s="99"/>
      <c r="G7" s="84"/>
      <c r="H7" s="84"/>
      <c r="I7" s="84"/>
      <c r="J7" s="100"/>
    </row>
    <row r="8" spans="1:10">
      <c r="A8" s="103" t="s">
        <v>5</v>
      </c>
      <c r="B8" s="87"/>
      <c r="C8" s="87"/>
      <c r="D8" s="104" t="s">
        <v>57</v>
      </c>
      <c r="E8" s="105"/>
      <c r="F8" s="106"/>
      <c r="G8" s="84"/>
      <c r="H8" s="103" t="s">
        <v>6</v>
      </c>
      <c r="I8" s="87"/>
      <c r="J8" s="107" t="s">
        <v>57</v>
      </c>
    </row>
    <row r="9" spans="1:10">
      <c r="A9" s="110" t="s">
        <v>7</v>
      </c>
      <c r="B9" s="87"/>
      <c r="C9" s="87"/>
      <c r="D9" s="104"/>
      <c r="E9" s="105"/>
      <c r="F9" s="104"/>
      <c r="G9" s="84"/>
      <c r="H9" s="103"/>
      <c r="I9" s="87"/>
      <c r="J9" s="107"/>
    </row>
    <row r="10" spans="1:10">
      <c r="A10" s="111" t="s">
        <v>8</v>
      </c>
      <c r="B10" s="84"/>
      <c r="C10" s="84" t="s">
        <v>0</v>
      </c>
      <c r="D10" s="99"/>
      <c r="E10" s="99"/>
      <c r="F10" s="112"/>
      <c r="G10" s="84"/>
      <c r="H10" s="110" t="s">
        <v>9</v>
      </c>
      <c r="I10" s="87"/>
      <c r="J10" s="107"/>
    </row>
    <row r="11" spans="1:10">
      <c r="A11" s="111"/>
      <c r="B11" s="84"/>
      <c r="C11" s="84"/>
      <c r="D11" s="99"/>
      <c r="E11" s="99"/>
      <c r="F11" s="112"/>
      <c r="G11" s="84"/>
      <c r="H11" s="84"/>
      <c r="I11" s="84"/>
      <c r="J11" s="100"/>
    </row>
    <row r="12" spans="1:10">
      <c r="A12" s="84" t="s">
        <v>10</v>
      </c>
      <c r="B12" s="84"/>
      <c r="C12" s="84"/>
      <c r="D12" s="115">
        <v>390396645.73000002</v>
      </c>
      <c r="E12" s="99"/>
      <c r="F12" s="112"/>
      <c r="G12" s="84"/>
      <c r="H12" s="84" t="s">
        <v>11</v>
      </c>
      <c r="I12" s="116"/>
      <c r="J12" s="100">
        <v>44573.25</v>
      </c>
    </row>
    <row r="13" spans="1:10">
      <c r="A13" s="84"/>
      <c r="B13" s="84"/>
      <c r="C13" s="84"/>
      <c r="D13" s="117">
        <v>390396645.73000002</v>
      </c>
      <c r="E13" s="99"/>
      <c r="F13" s="112"/>
      <c r="G13" s="84"/>
      <c r="H13" s="84"/>
      <c r="I13" s="87"/>
      <c r="J13" s="118">
        <v>44573.25</v>
      </c>
    </row>
    <row r="14" spans="1:10">
      <c r="A14" s="121"/>
      <c r="B14" s="121"/>
      <c r="C14" s="121"/>
      <c r="D14" s="121"/>
      <c r="E14" s="121"/>
      <c r="F14" s="122"/>
      <c r="G14" s="84"/>
      <c r="H14" s="103"/>
      <c r="I14" s="84"/>
      <c r="J14" s="100"/>
    </row>
    <row r="15" spans="1:10">
      <c r="A15" s="111" t="s">
        <v>12</v>
      </c>
      <c r="B15" s="84"/>
      <c r="C15" s="84"/>
      <c r="D15" s="99"/>
      <c r="E15" s="99"/>
      <c r="F15" s="112"/>
      <c r="G15" s="84"/>
      <c r="H15" s="103"/>
      <c r="I15" s="84"/>
      <c r="J15" s="100"/>
    </row>
    <row r="16" spans="1:10">
      <c r="A16" s="84" t="s">
        <v>13</v>
      </c>
      <c r="B16" s="84"/>
      <c r="C16" s="84"/>
      <c r="D16" s="99">
        <v>100767568.3</v>
      </c>
      <c r="E16" s="99"/>
      <c r="F16" s="112"/>
      <c r="G16" s="84"/>
      <c r="H16" s="84"/>
      <c r="I16" s="84"/>
      <c r="J16" s="100"/>
    </row>
    <row r="17" spans="1:10">
      <c r="A17" s="84" t="s">
        <v>14</v>
      </c>
      <c r="B17" s="84"/>
      <c r="C17" s="84"/>
      <c r="D17" s="99">
        <v>2300000</v>
      </c>
      <c r="E17" s="99"/>
      <c r="F17" s="112"/>
      <c r="G17" s="84"/>
      <c r="H17" s="111" t="s">
        <v>15</v>
      </c>
      <c r="I17" s="84"/>
      <c r="J17" s="100"/>
    </row>
    <row r="18" spans="1:10">
      <c r="A18" s="84" t="s">
        <v>16</v>
      </c>
      <c r="B18" s="84"/>
      <c r="C18" s="84"/>
      <c r="D18" s="99">
        <v>130126795.39649096</v>
      </c>
      <c r="E18" s="99"/>
      <c r="F18" s="112"/>
      <c r="G18" s="84"/>
      <c r="H18" s="84"/>
      <c r="I18" s="84"/>
      <c r="J18" s="100"/>
    </row>
    <row r="19" spans="1:10">
      <c r="A19" s="84"/>
      <c r="B19" s="84"/>
      <c r="C19" s="84"/>
      <c r="D19" s="117">
        <v>233194363.69649094</v>
      </c>
      <c r="E19" s="99"/>
      <c r="F19" s="112"/>
      <c r="G19" s="84"/>
      <c r="H19" s="84" t="s">
        <v>17</v>
      </c>
      <c r="I19" s="84"/>
      <c r="J19" s="124">
        <v>1370509.12</v>
      </c>
    </row>
    <row r="20" spans="1:10">
      <c r="A20" s="84"/>
      <c r="B20" s="84"/>
      <c r="C20" s="84"/>
      <c r="D20" s="99"/>
      <c r="E20" s="99"/>
      <c r="F20" s="112"/>
      <c r="G20" s="84"/>
      <c r="H20" s="84"/>
      <c r="I20" s="84"/>
      <c r="J20" s="125">
        <v>1370509.12</v>
      </c>
    </row>
    <row r="21" spans="1:10">
      <c r="A21" s="126" t="s">
        <v>18</v>
      </c>
      <c r="B21" s="84"/>
      <c r="C21" s="84"/>
      <c r="D21" s="99"/>
      <c r="E21" s="99"/>
      <c r="F21" s="112"/>
      <c r="G21" s="84"/>
      <c r="H21" s="121"/>
      <c r="I21" s="121"/>
      <c r="J21" s="121"/>
    </row>
    <row r="22" spans="1:10">
      <c r="A22" s="127" t="s">
        <v>19</v>
      </c>
      <c r="B22" s="84"/>
      <c r="C22" s="84"/>
      <c r="D22" s="115">
        <v>0</v>
      </c>
      <c r="E22" s="99"/>
      <c r="F22" s="112"/>
      <c r="G22" s="84"/>
      <c r="H22" s="121"/>
      <c r="I22" s="121"/>
      <c r="J22" s="121"/>
    </row>
    <row r="23" spans="1:10">
      <c r="A23" s="84"/>
      <c r="B23" s="84"/>
      <c r="C23" s="84"/>
      <c r="D23" s="117">
        <v>0</v>
      </c>
      <c r="E23" s="99"/>
      <c r="F23" s="112"/>
      <c r="G23" s="84"/>
      <c r="H23" s="111"/>
      <c r="I23" s="84"/>
      <c r="J23" s="101"/>
    </row>
    <row r="24" spans="1:10">
      <c r="A24" s="84"/>
      <c r="B24" s="84"/>
      <c r="C24" s="84"/>
      <c r="D24" s="99"/>
      <c r="E24" s="99"/>
      <c r="F24" s="112"/>
      <c r="G24" s="84"/>
      <c r="H24" s="111"/>
      <c r="I24" s="84"/>
      <c r="J24" s="128"/>
    </row>
    <row r="25" spans="1:10">
      <c r="A25" s="111" t="s">
        <v>20</v>
      </c>
      <c r="B25" s="84"/>
      <c r="C25" s="84"/>
      <c r="D25" s="99"/>
      <c r="E25" s="99"/>
      <c r="F25" s="112"/>
      <c r="G25" s="84"/>
      <c r="H25" s="111" t="s">
        <v>21</v>
      </c>
      <c r="I25" s="84"/>
      <c r="J25" s="130">
        <v>1415082.37</v>
      </c>
    </row>
    <row r="26" spans="1:10">
      <c r="A26" s="84" t="s">
        <v>22</v>
      </c>
      <c r="B26" s="84"/>
      <c r="C26" s="84"/>
      <c r="D26" s="99">
        <v>5452818.870000001</v>
      </c>
      <c r="E26" s="99"/>
      <c r="F26" s="112"/>
      <c r="G26" s="84"/>
      <c r="H26" s="84"/>
      <c r="I26" s="84"/>
      <c r="J26" s="100"/>
    </row>
    <row r="27" spans="1:10">
      <c r="A27" s="84" t="s">
        <v>23</v>
      </c>
      <c r="B27" s="84"/>
      <c r="C27" s="84"/>
      <c r="D27" s="131">
        <v>27863649.880000003</v>
      </c>
      <c r="E27" s="131"/>
      <c r="F27" s="112"/>
      <c r="G27" s="84"/>
      <c r="H27" s="84"/>
      <c r="I27" s="84"/>
      <c r="J27" s="100"/>
    </row>
    <row r="28" spans="1:10">
      <c r="A28" s="84" t="s">
        <v>24</v>
      </c>
      <c r="B28" s="84"/>
      <c r="C28" s="84"/>
      <c r="D28" s="131">
        <v>40171.74</v>
      </c>
      <c r="E28" s="131"/>
      <c r="F28" s="112"/>
      <c r="G28" s="84"/>
      <c r="H28" s="84"/>
      <c r="I28" s="84"/>
      <c r="J28" s="100"/>
    </row>
    <row r="29" spans="1:10">
      <c r="A29" s="84"/>
      <c r="B29" s="84"/>
      <c r="C29" s="84"/>
      <c r="D29" s="132">
        <v>33356640.490000002</v>
      </c>
      <c r="E29" s="99"/>
      <c r="F29" s="112"/>
      <c r="G29" s="84"/>
      <c r="H29" s="84"/>
      <c r="I29" s="84"/>
      <c r="J29" s="100"/>
    </row>
    <row r="30" spans="1:10">
      <c r="A30" s="84"/>
      <c r="B30" s="84"/>
      <c r="C30" s="84"/>
      <c r="D30" s="131"/>
      <c r="E30" s="99"/>
      <c r="F30" s="112"/>
      <c r="G30" s="84"/>
      <c r="H30" s="84"/>
      <c r="I30" s="84"/>
      <c r="J30" s="100"/>
    </row>
    <row r="31" spans="1:10">
      <c r="A31" s="126" t="s">
        <v>25</v>
      </c>
      <c r="B31" s="84"/>
      <c r="C31" s="84"/>
      <c r="D31" s="99"/>
      <c r="E31" s="99"/>
      <c r="F31" s="112"/>
      <c r="G31" s="84"/>
      <c r="H31" s="84"/>
      <c r="I31" s="84"/>
      <c r="J31" s="100"/>
    </row>
    <row r="32" spans="1:10">
      <c r="A32" s="133" t="s">
        <v>26</v>
      </c>
      <c r="B32" s="84"/>
      <c r="C32" s="84"/>
      <c r="D32" s="115">
        <v>209288.98143000001</v>
      </c>
      <c r="E32" s="99"/>
      <c r="F32" s="112"/>
      <c r="G32" s="84"/>
      <c r="H32" s="84"/>
      <c r="I32" s="84"/>
      <c r="J32" s="100"/>
    </row>
    <row r="33" spans="1:10">
      <c r="A33" s="84"/>
      <c r="B33" s="84"/>
      <c r="C33" s="84"/>
      <c r="D33" s="117">
        <v>209288.98143000001</v>
      </c>
      <c r="E33" s="99"/>
      <c r="F33" s="112"/>
      <c r="G33" s="84"/>
      <c r="H33" s="84"/>
      <c r="I33" s="84"/>
      <c r="J33" s="100"/>
    </row>
    <row r="34" spans="1:10">
      <c r="A34" s="84"/>
      <c r="B34" s="84"/>
      <c r="C34" s="84"/>
      <c r="D34" s="99"/>
      <c r="E34" s="99"/>
      <c r="F34" s="112"/>
      <c r="G34" s="84"/>
      <c r="H34" s="84"/>
      <c r="I34" s="84"/>
      <c r="J34" s="100"/>
    </row>
    <row r="35" spans="1:10">
      <c r="A35" s="111" t="s">
        <v>27</v>
      </c>
      <c r="B35" s="84"/>
      <c r="C35" s="84"/>
      <c r="D35" s="99"/>
      <c r="E35" s="99"/>
      <c r="F35" s="112"/>
      <c r="G35" s="84"/>
      <c r="H35" s="110" t="s">
        <v>28</v>
      </c>
      <c r="I35" s="134"/>
      <c r="J35" s="100"/>
    </row>
    <row r="36" spans="1:10">
      <c r="A36" s="111" t="s">
        <v>29</v>
      </c>
      <c r="B36" s="84"/>
      <c r="C36" s="84"/>
      <c r="D36" s="99"/>
      <c r="E36" s="99"/>
      <c r="F36" s="112"/>
      <c r="G36" s="84"/>
      <c r="H36" s="84" t="s">
        <v>30</v>
      </c>
      <c r="I36" s="84"/>
      <c r="J36" s="131">
        <v>703725497.35000002</v>
      </c>
    </row>
    <row r="37" spans="1:10">
      <c r="A37" s="84" t="s">
        <v>31</v>
      </c>
      <c r="B37" s="84"/>
      <c r="C37" s="84"/>
      <c r="D37" s="135">
        <v>219593023.76000002</v>
      </c>
      <c r="E37" s="135"/>
      <c r="F37" s="112"/>
      <c r="G37" s="84"/>
      <c r="H37" s="84" t="s">
        <v>32</v>
      </c>
      <c r="I37" s="84"/>
      <c r="J37" s="136">
        <v>171730477.83792102</v>
      </c>
    </row>
    <row r="38" spans="1:10">
      <c r="A38" s="84" t="s">
        <v>33</v>
      </c>
      <c r="B38" s="84"/>
      <c r="C38" s="84"/>
      <c r="D38" s="135"/>
      <c r="E38" s="135"/>
      <c r="F38" s="112"/>
      <c r="G38" s="84"/>
      <c r="H38" s="111" t="s">
        <v>34</v>
      </c>
      <c r="I38" s="84"/>
      <c r="J38" s="137">
        <v>875455975.18792105</v>
      </c>
    </row>
    <row r="39" spans="1:10">
      <c r="A39" s="84"/>
      <c r="B39" s="84"/>
      <c r="C39" s="84"/>
      <c r="D39" s="139">
        <v>219593023.76000002</v>
      </c>
      <c r="E39" s="99"/>
      <c r="F39" s="112"/>
      <c r="G39" s="84"/>
      <c r="H39" s="84"/>
      <c r="I39" s="84"/>
      <c r="J39" s="100"/>
    </row>
    <row r="40" spans="1:10">
      <c r="A40" s="84"/>
      <c r="B40" s="84"/>
      <c r="C40" s="84"/>
      <c r="D40" s="135"/>
      <c r="E40" s="99"/>
      <c r="F40" s="112"/>
      <c r="G40" s="84"/>
      <c r="H40" s="84"/>
      <c r="I40" s="84"/>
      <c r="J40" s="140"/>
    </row>
    <row r="41" spans="1:10">
      <c r="A41" s="111" t="s">
        <v>35</v>
      </c>
      <c r="B41" s="84"/>
      <c r="C41" s="84"/>
      <c r="D41" s="99"/>
      <c r="E41" s="99"/>
      <c r="F41" s="112"/>
      <c r="G41" s="84"/>
      <c r="H41" s="84"/>
      <c r="I41" s="84"/>
      <c r="J41" s="100"/>
    </row>
    <row r="42" spans="1:10">
      <c r="A42" s="84" t="s">
        <v>36</v>
      </c>
      <c r="B42" s="84"/>
      <c r="C42" s="84"/>
      <c r="D42" s="115">
        <v>0</v>
      </c>
      <c r="E42" s="99"/>
      <c r="F42" s="141"/>
      <c r="G42" s="84"/>
      <c r="H42" s="84"/>
      <c r="I42" s="84"/>
      <c r="J42" s="100"/>
    </row>
    <row r="43" spans="1:10">
      <c r="A43" s="84"/>
      <c r="B43" s="84"/>
      <c r="C43" s="84"/>
      <c r="D43" s="139">
        <v>0</v>
      </c>
      <c r="E43" s="99"/>
      <c r="F43" s="112"/>
      <c r="G43" s="84"/>
      <c r="H43" s="84"/>
      <c r="I43" s="84"/>
      <c r="J43" s="100"/>
    </row>
    <row r="44" spans="1:10">
      <c r="A44" s="84"/>
      <c r="B44" s="84"/>
      <c r="C44" s="84"/>
      <c r="D44" s="135"/>
      <c r="E44" s="99"/>
      <c r="F44" s="112"/>
      <c r="G44" s="84"/>
      <c r="H44" s="84"/>
      <c r="I44" s="84"/>
      <c r="J44" s="100"/>
    </row>
    <row r="45" spans="1:10">
      <c r="A45" s="111" t="s">
        <v>37</v>
      </c>
      <c r="B45" s="84"/>
      <c r="C45" s="84"/>
      <c r="D45" s="99"/>
      <c r="E45" s="99"/>
      <c r="F45" s="112"/>
      <c r="G45" s="84"/>
      <c r="H45" s="84"/>
      <c r="I45" s="84"/>
      <c r="J45" s="100"/>
    </row>
    <row r="46" spans="1:10">
      <c r="A46" s="84" t="s">
        <v>38</v>
      </c>
      <c r="B46" s="84"/>
      <c r="C46" s="84"/>
      <c r="D46" s="115">
        <v>121094.9</v>
      </c>
      <c r="E46" s="99"/>
      <c r="F46" s="141"/>
      <c r="G46" s="84"/>
      <c r="H46" s="84"/>
      <c r="I46" s="84"/>
      <c r="J46" s="100"/>
    </row>
    <row r="47" spans="1:10">
      <c r="A47" s="84"/>
      <c r="B47" s="84"/>
      <c r="C47" s="84"/>
      <c r="D47" s="139">
        <v>121094.9</v>
      </c>
      <c r="E47" s="99"/>
      <c r="F47" s="112"/>
      <c r="G47" s="84"/>
      <c r="H47" s="84"/>
      <c r="I47" s="84"/>
      <c r="J47" s="100"/>
    </row>
    <row r="48" spans="1:10">
      <c r="A48" s="84"/>
      <c r="B48" s="84"/>
      <c r="C48" s="84"/>
      <c r="D48" s="135"/>
      <c r="E48" s="99"/>
      <c r="F48" s="112"/>
      <c r="G48" s="84"/>
      <c r="H48" s="84"/>
      <c r="I48" s="84"/>
      <c r="J48" s="100"/>
    </row>
    <row r="49" spans="1:10">
      <c r="A49" s="84"/>
      <c r="B49" s="84"/>
      <c r="C49" s="84"/>
      <c r="D49" s="99"/>
      <c r="E49" s="99"/>
      <c r="F49" s="112"/>
      <c r="G49" s="84"/>
      <c r="H49" s="84"/>
      <c r="I49" s="84"/>
      <c r="J49" s="100"/>
    </row>
    <row r="50" spans="1:10" ht="13.5" thickBot="1">
      <c r="A50" s="111" t="s">
        <v>39</v>
      </c>
      <c r="B50" s="84"/>
      <c r="C50" s="84"/>
      <c r="D50" s="142">
        <v>876871057.55792105</v>
      </c>
      <c r="E50" s="142"/>
      <c r="F50" s="112"/>
      <c r="G50" s="84"/>
      <c r="H50" s="111" t="s">
        <v>40</v>
      </c>
      <c r="I50" s="84"/>
      <c r="J50" s="143">
        <v>876871057.55792105</v>
      </c>
    </row>
    <row r="51" spans="1:10" ht="13.5" thickTop="1">
      <c r="A51" s="84"/>
      <c r="B51" s="84"/>
      <c r="C51" s="84"/>
      <c r="D51" s="99"/>
      <c r="E51" s="99"/>
      <c r="F51" s="112"/>
      <c r="G51" s="84"/>
      <c r="H51" s="84"/>
      <c r="I51" s="84"/>
      <c r="J51" s="140"/>
    </row>
    <row r="52" spans="1:10">
      <c r="A52" s="111"/>
      <c r="B52" s="84"/>
      <c r="C52" s="84"/>
      <c r="D52" s="84"/>
      <c r="E52" s="99"/>
      <c r="F52" s="112"/>
      <c r="G52" s="84"/>
      <c r="H52" s="84"/>
      <c r="I52" s="84"/>
      <c r="J52" s="100"/>
    </row>
    <row r="53" spans="1:10">
      <c r="A53" s="84"/>
      <c r="B53" s="84"/>
      <c r="C53" s="84"/>
      <c r="D53" s="99"/>
      <c r="E53" s="99"/>
      <c r="F53" s="112"/>
      <c r="G53" s="84"/>
      <c r="H53" s="84"/>
      <c r="I53" s="84"/>
      <c r="J53" s="100"/>
    </row>
    <row r="54" spans="1:10">
      <c r="A54" s="111" t="s">
        <v>41</v>
      </c>
      <c r="B54" s="84"/>
      <c r="C54" s="84"/>
      <c r="D54" s="99"/>
      <c r="E54" s="99"/>
      <c r="F54" s="112"/>
      <c r="G54" s="84"/>
      <c r="H54" s="111" t="s">
        <v>42</v>
      </c>
      <c r="I54" s="84"/>
      <c r="J54" s="100"/>
    </row>
    <row r="55" spans="1:10" ht="13.5" thickBot="1">
      <c r="A55" s="84" t="s">
        <v>43</v>
      </c>
      <c r="B55" s="84"/>
      <c r="C55" s="84"/>
      <c r="D55" s="143">
        <v>90337.81</v>
      </c>
      <c r="E55" s="99"/>
      <c r="F55" s="112"/>
      <c r="G55" s="84"/>
      <c r="H55" s="84" t="s">
        <v>44</v>
      </c>
      <c r="I55" s="84"/>
      <c r="J55" s="143">
        <v>90337.81</v>
      </c>
    </row>
    <row r="56" spans="1:10" ht="13.5" thickTop="1">
      <c r="A56" s="84"/>
      <c r="B56" s="84"/>
      <c r="C56" s="84"/>
      <c r="D56" s="99"/>
      <c r="E56" s="99"/>
      <c r="F56" s="112"/>
      <c r="G56" s="84"/>
      <c r="H56" s="84"/>
      <c r="I56" s="84"/>
      <c r="J56" s="100"/>
    </row>
    <row r="57" spans="1:10">
      <c r="A57" s="84"/>
      <c r="B57" s="84"/>
      <c r="C57" s="84"/>
      <c r="D57" s="99"/>
      <c r="E57" s="99"/>
      <c r="F57" s="112"/>
      <c r="G57" s="84"/>
      <c r="H57" s="84"/>
      <c r="I57" s="84"/>
      <c r="J57" s="100"/>
    </row>
    <row r="58" spans="1:10">
      <c r="A58" s="111" t="s">
        <v>45</v>
      </c>
      <c r="B58" s="84"/>
      <c r="C58" s="84"/>
      <c r="D58" s="99"/>
      <c r="E58" s="99"/>
      <c r="F58" s="112"/>
      <c r="G58" s="84"/>
      <c r="H58" s="111" t="s">
        <v>46</v>
      </c>
      <c r="I58" s="84"/>
      <c r="J58" s="100"/>
    </row>
    <row r="59" spans="1:10">
      <c r="A59" s="127" t="s">
        <v>47</v>
      </c>
      <c r="B59" s="84"/>
      <c r="C59" s="84"/>
      <c r="D59" s="99">
        <v>284180625.65999997</v>
      </c>
      <c r="E59" s="99"/>
      <c r="F59" s="112"/>
      <c r="G59" s="84"/>
      <c r="H59" s="84"/>
      <c r="I59" s="84"/>
      <c r="J59" s="100"/>
    </row>
    <row r="60" spans="1:10">
      <c r="A60" s="84" t="s">
        <v>48</v>
      </c>
      <c r="B60" s="84"/>
      <c r="C60" s="84"/>
      <c r="D60" s="99">
        <v>2650016.06</v>
      </c>
      <c r="E60" s="99"/>
      <c r="F60" s="112"/>
      <c r="G60" s="84"/>
      <c r="H60" s="84"/>
      <c r="I60" s="84"/>
      <c r="J60" s="100"/>
    </row>
    <row r="61" spans="1:10">
      <c r="A61" s="121" t="s">
        <v>49</v>
      </c>
      <c r="B61" s="84"/>
      <c r="C61" s="84"/>
      <c r="D61" s="99">
        <v>0</v>
      </c>
      <c r="E61" s="99"/>
      <c r="F61" s="112"/>
      <c r="G61" s="84"/>
      <c r="H61" s="84" t="s">
        <v>50</v>
      </c>
      <c r="I61" s="84"/>
      <c r="J61" s="125">
        <v>286830641.71999997</v>
      </c>
    </row>
    <row r="62" spans="1:10" ht="13.5" thickBot="1">
      <c r="A62" s="84"/>
      <c r="B62" s="84"/>
      <c r="C62" s="84"/>
      <c r="D62" s="144">
        <v>286830641.71999997</v>
      </c>
      <c r="E62" s="99"/>
      <c r="F62" s="112"/>
      <c r="G62" s="84"/>
      <c r="H62" s="84"/>
      <c r="I62" s="84"/>
      <c r="J62" s="143">
        <v>286830641.71999997</v>
      </c>
    </row>
    <row r="63" spans="1:10" ht="13.5" thickTop="1">
      <c r="A63" s="84"/>
      <c r="B63" s="84"/>
      <c r="C63" s="84"/>
      <c r="D63" s="99"/>
      <c r="E63" s="99"/>
      <c r="F63" s="112"/>
      <c r="G63" s="84"/>
      <c r="H63" s="84"/>
      <c r="I63" s="84"/>
      <c r="J63" s="100"/>
    </row>
    <row r="64" spans="1:10">
      <c r="A64" s="84"/>
      <c r="B64" s="84"/>
      <c r="C64" s="84"/>
      <c r="D64" s="99"/>
      <c r="E64" s="99"/>
      <c r="F64" s="112"/>
      <c r="G64" s="84"/>
      <c r="H64" s="84"/>
      <c r="I64" s="84"/>
      <c r="J64" s="100"/>
    </row>
    <row r="65" spans="1:10">
      <c r="A65" s="145" t="s">
        <v>73</v>
      </c>
      <c r="B65" s="84"/>
      <c r="C65" s="84"/>
      <c r="D65" s="99"/>
      <c r="E65" s="99"/>
      <c r="F65" s="99"/>
      <c r="G65" s="84"/>
      <c r="H65" s="84"/>
      <c r="I65" s="84"/>
      <c r="J65" s="100"/>
    </row>
    <row r="66" spans="1:10">
      <c r="A66" s="145" t="s">
        <v>52</v>
      </c>
      <c r="B66" s="84"/>
      <c r="C66" s="84"/>
      <c r="D66" s="99"/>
      <c r="E66" s="99"/>
      <c r="F66" s="99"/>
      <c r="G66" s="84"/>
      <c r="H66" s="84"/>
      <c r="I66" s="84"/>
      <c r="J66" s="100"/>
    </row>
    <row r="67" spans="1:10">
      <c r="A67" s="146"/>
      <c r="B67" s="84"/>
      <c r="C67" s="84"/>
      <c r="D67" s="99"/>
      <c r="E67" s="99"/>
      <c r="F67" s="99"/>
      <c r="G67" s="84"/>
      <c r="H67" s="84"/>
      <c r="I67" s="84"/>
      <c r="J67" s="100"/>
    </row>
    <row r="68" spans="1:10">
      <c r="A68" s="146"/>
      <c r="B68" s="84"/>
      <c r="C68" s="84"/>
      <c r="D68" s="99"/>
      <c r="E68" s="99"/>
      <c r="F68" s="99"/>
      <c r="G68" s="84"/>
      <c r="H68" s="84"/>
      <c r="I68" s="84"/>
      <c r="J68" s="100"/>
    </row>
    <row r="69" spans="1:10">
      <c r="A69" s="147"/>
      <c r="B69" s="84"/>
      <c r="C69" s="84"/>
      <c r="D69" s="99"/>
      <c r="E69" s="99"/>
      <c r="F69" s="99"/>
      <c r="G69" s="84"/>
      <c r="H69" s="84"/>
      <c r="I69" s="84"/>
      <c r="J69" s="100"/>
    </row>
    <row r="70" spans="1:10">
      <c r="A70" s="147"/>
      <c r="B70" s="84"/>
      <c r="C70" s="84"/>
      <c r="D70" s="99"/>
      <c r="E70" s="99"/>
      <c r="F70" s="99"/>
      <c r="G70" s="84"/>
      <c r="H70" s="84"/>
      <c r="I70" s="84"/>
      <c r="J70" s="100"/>
    </row>
    <row r="71" spans="1:10">
      <c r="A71" s="147"/>
      <c r="B71" s="148"/>
      <c r="C71" s="148"/>
      <c r="D71" s="131"/>
      <c r="E71" s="131"/>
      <c r="F71" s="149"/>
      <c r="G71" s="148"/>
      <c r="H71" s="149"/>
      <c r="I71" s="148"/>
      <c r="J71" s="100"/>
    </row>
    <row r="72" spans="1:10">
      <c r="A72" s="147"/>
      <c r="B72" s="148"/>
      <c r="C72" s="150"/>
      <c r="D72" s="151"/>
      <c r="E72" s="151"/>
      <c r="F72" s="149"/>
      <c r="G72" s="149"/>
      <c r="H72" s="152"/>
      <c r="I72" s="152"/>
      <c r="J72" s="100"/>
    </row>
    <row r="73" spans="1:10">
      <c r="A73" s="147"/>
      <c r="B73" s="148"/>
      <c r="C73" s="153"/>
      <c r="D73" s="153"/>
      <c r="E73" s="153"/>
      <c r="F73" s="131"/>
      <c r="G73" s="149"/>
      <c r="H73" s="154"/>
      <c r="I73" s="154"/>
      <c r="J73" s="100"/>
    </row>
    <row r="74" spans="1:10">
      <c r="A74" s="147"/>
      <c r="B74" s="148"/>
      <c r="C74" s="155"/>
      <c r="D74" s="153"/>
      <c r="E74" s="153"/>
      <c r="F74" s="131"/>
      <c r="G74" s="148"/>
      <c r="H74" s="156"/>
      <c r="I74" s="156"/>
      <c r="J74" s="100"/>
    </row>
    <row r="75" spans="1:10">
      <c r="A75" s="84"/>
      <c r="B75" s="148"/>
      <c r="C75" s="148"/>
      <c r="D75" s="131"/>
      <c r="E75" s="131"/>
      <c r="F75" s="131"/>
      <c r="G75" s="148"/>
      <c r="H75" s="156"/>
      <c r="I75" s="156"/>
      <c r="J75" s="100"/>
    </row>
    <row r="76" spans="1:10">
      <c r="A76" s="84"/>
      <c r="B76" s="148"/>
      <c r="C76" s="148"/>
      <c r="D76" s="131"/>
      <c r="E76" s="131"/>
      <c r="F76" s="131"/>
      <c r="G76" s="148"/>
      <c r="H76" s="148"/>
      <c r="I76" s="148"/>
      <c r="J76" s="100"/>
    </row>
  </sheetData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7643"/>
  <sheetViews>
    <sheetView tabSelected="1" topLeftCell="A13" workbookViewId="0">
      <selection activeCell="M35" sqref="M35"/>
    </sheetView>
  </sheetViews>
  <sheetFormatPr baseColWidth="10" defaultColWidth="7.28515625" defaultRowHeight="12.75"/>
  <cols>
    <col min="1" max="1" width="3.28515625" style="84" customWidth="1"/>
    <col min="2" max="2" width="14.5703125" style="84" customWidth="1"/>
    <col min="3" max="3" width="5" style="84" customWidth="1"/>
    <col min="4" max="4" width="23.140625" style="84" customWidth="1"/>
    <col min="5" max="5" width="16.5703125" style="99" customWidth="1"/>
    <col min="6" max="6" width="2.140625" style="99" customWidth="1"/>
    <col min="7" max="7" width="17.42578125" style="99" customWidth="1"/>
    <col min="8" max="8" width="4.28515625" style="84" customWidth="1"/>
    <col min="9" max="9" width="12.42578125" style="84" customWidth="1"/>
    <col min="10" max="10" width="32.42578125" style="84" customWidth="1"/>
    <col min="11" max="11" width="17.42578125" style="100" customWidth="1"/>
    <col min="12" max="12" width="2.140625" style="101" customWidth="1"/>
    <col min="13" max="13" width="16.5703125" style="100" customWidth="1"/>
    <col min="14" max="14" width="15.140625" style="84" customWidth="1"/>
    <col min="15" max="15" width="11.7109375" style="84" customWidth="1"/>
    <col min="16" max="17" width="7.28515625" style="84" customWidth="1"/>
    <col min="18" max="18" width="5.7109375" style="84" customWidth="1"/>
    <col min="19" max="19" width="7.28515625" style="88" customWidth="1"/>
    <col min="20" max="20" width="16.140625" style="123" customWidth="1"/>
    <col min="21" max="24" width="7.28515625" style="88" customWidth="1"/>
    <col min="25" max="26" width="7.28515625" style="121" customWidth="1"/>
    <col min="27" max="27" width="10.140625" style="121" customWidth="1"/>
    <col min="28" max="28" width="7.28515625" style="121" customWidth="1"/>
    <col min="29" max="29" width="10.140625" style="121" customWidth="1"/>
    <col min="30" max="16384" width="7.28515625" style="121"/>
  </cols>
  <sheetData>
    <row r="1" spans="1:14" ht="18">
      <c r="A1" s="84" t="s">
        <v>0</v>
      </c>
      <c r="B1" s="85" t="s">
        <v>1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87"/>
    </row>
    <row r="2" spans="1:14" ht="18">
      <c r="B2" s="85"/>
      <c r="C2" s="85"/>
      <c r="D2" s="85"/>
      <c r="E2" s="85"/>
      <c r="F2" s="85"/>
      <c r="G2" s="85"/>
      <c r="H2" s="85"/>
      <c r="I2" s="85"/>
      <c r="J2" s="85"/>
      <c r="K2" s="85"/>
      <c r="L2" s="89"/>
      <c r="M2" s="86"/>
      <c r="N2" s="87"/>
    </row>
    <row r="3" spans="1:14">
      <c r="B3" s="90"/>
      <c r="C3" s="87"/>
      <c r="D3" s="87"/>
      <c r="E3" s="91"/>
      <c r="F3" s="92"/>
      <c r="G3" s="92"/>
      <c r="H3" s="87"/>
      <c r="I3" s="87"/>
      <c r="J3" s="87"/>
      <c r="K3" s="93"/>
      <c r="L3" s="94"/>
      <c r="M3" s="95"/>
      <c r="N3" s="87"/>
    </row>
    <row r="4" spans="1:14" ht="18">
      <c r="B4" s="85" t="s">
        <v>2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6"/>
      <c r="N4" s="87"/>
    </row>
    <row r="5" spans="1:14">
      <c r="A5" s="96"/>
      <c r="B5" s="97" t="s">
        <v>74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8"/>
      <c r="N5" s="87"/>
    </row>
    <row r="6" spans="1:14">
      <c r="B6" s="97" t="s">
        <v>4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  <c r="N6" s="87"/>
    </row>
    <row r="7" spans="1:14">
      <c r="M7" s="102"/>
    </row>
    <row r="8" spans="1:14" ht="12.75" customHeight="1">
      <c r="B8" s="103" t="s">
        <v>5</v>
      </c>
      <c r="C8" s="87"/>
      <c r="D8" s="87"/>
      <c r="E8" s="104"/>
      <c r="F8" s="105"/>
      <c r="G8" s="106"/>
      <c r="I8" s="103" t="s">
        <v>6</v>
      </c>
      <c r="J8" s="87"/>
      <c r="K8" s="107"/>
      <c r="L8" s="108"/>
      <c r="M8" s="109"/>
    </row>
    <row r="9" spans="1:14" ht="24.75" customHeight="1">
      <c r="B9" s="110" t="s">
        <v>7</v>
      </c>
      <c r="C9" s="87"/>
      <c r="D9" s="87"/>
      <c r="E9" s="104"/>
      <c r="F9" s="105"/>
      <c r="G9" s="104"/>
      <c r="I9" s="103"/>
      <c r="J9" s="87"/>
      <c r="K9" s="107"/>
      <c r="L9" s="108"/>
      <c r="M9" s="109"/>
    </row>
    <row r="10" spans="1:14" ht="14.25" customHeight="1">
      <c r="B10" s="111" t="s">
        <v>8</v>
      </c>
      <c r="D10" s="84" t="s">
        <v>0</v>
      </c>
      <c r="G10" s="112"/>
      <c r="I10" s="110" t="s">
        <v>9</v>
      </c>
      <c r="J10" s="87"/>
      <c r="K10" s="107"/>
      <c r="L10" s="108"/>
      <c r="M10" s="113"/>
    </row>
    <row r="11" spans="1:14" ht="14.25" customHeight="1">
      <c r="B11" s="111"/>
      <c r="G11" s="112"/>
      <c r="M11" s="114"/>
    </row>
    <row r="12" spans="1:14" ht="14.25" customHeight="1">
      <c r="B12" s="84" t="s">
        <v>10</v>
      </c>
      <c r="E12" s="115">
        <v>394993005.5</v>
      </c>
      <c r="G12" s="112"/>
      <c r="I12" s="84" t="s">
        <v>11</v>
      </c>
      <c r="J12" s="116"/>
      <c r="K12" s="100">
        <v>457489.04</v>
      </c>
      <c r="M12" s="114"/>
    </row>
    <row r="13" spans="1:14" ht="14.25" customHeight="1">
      <c r="E13" s="117">
        <v>394993005.5</v>
      </c>
      <c r="G13" s="112"/>
      <c r="J13" s="87"/>
      <c r="K13" s="118">
        <v>457489.04</v>
      </c>
      <c r="L13" s="119"/>
      <c r="M13" s="120"/>
    </row>
    <row r="14" spans="1:14" ht="14.25" customHeight="1">
      <c r="B14" s="121"/>
      <c r="C14" s="121"/>
      <c r="D14" s="121"/>
      <c r="E14" s="121"/>
      <c r="F14" s="121"/>
      <c r="G14" s="122"/>
      <c r="I14" s="103"/>
      <c r="M14" s="114"/>
    </row>
    <row r="15" spans="1:14" ht="14.25" customHeight="1">
      <c r="B15" s="111" t="s">
        <v>12</v>
      </c>
      <c r="G15" s="112"/>
      <c r="I15" s="103"/>
      <c r="M15" s="114"/>
    </row>
    <row r="16" spans="1:14" ht="14.25" customHeight="1">
      <c r="B16" s="84" t="s">
        <v>13</v>
      </c>
      <c r="E16" s="99">
        <v>93077138.299999997</v>
      </c>
      <c r="G16" s="112"/>
      <c r="M16" s="114"/>
    </row>
    <row r="17" spans="2:19">
      <c r="B17" s="84" t="s">
        <v>14</v>
      </c>
      <c r="E17" s="99">
        <v>10164702.5</v>
      </c>
      <c r="G17" s="112"/>
      <c r="I17" s="111" t="s">
        <v>15</v>
      </c>
      <c r="M17" s="114"/>
    </row>
    <row r="18" spans="2:19">
      <c r="B18" s="84" t="s">
        <v>16</v>
      </c>
      <c r="E18" s="99">
        <v>104444606.68151827</v>
      </c>
      <c r="G18" s="112"/>
      <c r="M18" s="114"/>
    </row>
    <row r="19" spans="2:19">
      <c r="E19" s="117">
        <v>207686447.48151827</v>
      </c>
      <c r="G19" s="112"/>
      <c r="I19" s="84" t="s">
        <v>17</v>
      </c>
      <c r="K19" s="124">
        <v>1370509.12</v>
      </c>
      <c r="M19" s="114"/>
      <c r="O19" s="121"/>
      <c r="P19" s="121"/>
      <c r="Q19" s="121"/>
      <c r="R19" s="121"/>
      <c r="S19" s="121"/>
    </row>
    <row r="20" spans="2:19">
      <c r="G20" s="112"/>
      <c r="K20" s="125">
        <v>1370509.12</v>
      </c>
      <c r="M20" s="114"/>
      <c r="N20" s="121"/>
    </row>
    <row r="21" spans="2:19">
      <c r="B21" s="126" t="s">
        <v>18</v>
      </c>
      <c r="G21" s="112"/>
      <c r="I21" s="121"/>
      <c r="J21" s="121"/>
      <c r="K21" s="121"/>
      <c r="M21" s="114"/>
    </row>
    <row r="22" spans="2:19">
      <c r="B22" s="127" t="s">
        <v>19</v>
      </c>
      <c r="E22" s="115">
        <v>0</v>
      </c>
      <c r="G22" s="112"/>
      <c r="I22" s="121"/>
      <c r="J22" s="121"/>
      <c r="K22" s="121"/>
      <c r="L22" s="121"/>
      <c r="M22" s="122"/>
    </row>
    <row r="23" spans="2:19">
      <c r="E23" s="117">
        <v>0</v>
      </c>
      <c r="G23" s="112"/>
      <c r="I23" s="111"/>
      <c r="K23" s="101"/>
      <c r="M23" s="114"/>
    </row>
    <row r="24" spans="2:19">
      <c r="G24" s="112"/>
      <c r="I24" s="111"/>
      <c r="K24" s="128"/>
      <c r="M24" s="114"/>
      <c r="R24" s="129"/>
    </row>
    <row r="25" spans="2:19">
      <c r="B25" s="111" t="s">
        <v>20</v>
      </c>
      <c r="G25" s="112"/>
      <c r="I25" s="111" t="s">
        <v>21</v>
      </c>
      <c r="K25" s="130">
        <v>1827998.16</v>
      </c>
      <c r="M25" s="114"/>
    </row>
    <row r="26" spans="2:19">
      <c r="B26" s="84" t="s">
        <v>22</v>
      </c>
      <c r="E26" s="99">
        <v>6062599.46</v>
      </c>
      <c r="G26" s="112"/>
      <c r="M26" s="114"/>
    </row>
    <row r="27" spans="2:19">
      <c r="B27" s="84" t="s">
        <v>23</v>
      </c>
      <c r="E27" s="131">
        <v>41836325.290000007</v>
      </c>
      <c r="F27" s="131"/>
      <c r="G27" s="112"/>
      <c r="M27" s="114"/>
    </row>
    <row r="28" spans="2:19">
      <c r="B28" s="84" t="s">
        <v>24</v>
      </c>
      <c r="E28" s="131">
        <v>40171.74</v>
      </c>
      <c r="F28" s="131"/>
      <c r="G28" s="112"/>
      <c r="M28" s="114"/>
    </row>
    <row r="29" spans="2:19">
      <c r="E29" s="132">
        <v>47939096.49000001</v>
      </c>
      <c r="G29" s="112"/>
      <c r="M29" s="114"/>
    </row>
    <row r="30" spans="2:19">
      <c r="E30" s="131"/>
      <c r="G30" s="112"/>
      <c r="M30" s="114"/>
    </row>
    <row r="31" spans="2:19">
      <c r="B31" s="126" t="s">
        <v>25</v>
      </c>
      <c r="G31" s="112"/>
      <c r="M31" s="114"/>
    </row>
    <row r="32" spans="2:19">
      <c r="B32" s="133" t="s">
        <v>26</v>
      </c>
      <c r="E32" s="115">
        <v>199437.09903999997</v>
      </c>
      <c r="G32" s="112"/>
      <c r="M32" s="114"/>
    </row>
    <row r="33" spans="2:13">
      <c r="E33" s="117">
        <v>199437.09903999997</v>
      </c>
      <c r="G33" s="112"/>
      <c r="M33" s="114"/>
    </row>
    <row r="34" spans="2:13">
      <c r="G34" s="112"/>
      <c r="M34" s="114"/>
    </row>
    <row r="35" spans="2:13">
      <c r="B35" s="111" t="s">
        <v>27</v>
      </c>
      <c r="G35" s="112"/>
      <c r="I35" s="110" t="s">
        <v>28</v>
      </c>
      <c r="J35" s="134"/>
      <c r="M35" s="114"/>
    </row>
    <row r="36" spans="2:13">
      <c r="B36" s="111" t="s">
        <v>29</v>
      </c>
      <c r="G36" s="112"/>
      <c r="I36" s="84" t="s">
        <v>30</v>
      </c>
      <c r="K36" s="131">
        <v>703725497.35000002</v>
      </c>
      <c r="M36" s="112"/>
    </row>
    <row r="37" spans="2:13">
      <c r="B37" s="84" t="s">
        <v>31</v>
      </c>
      <c r="E37" s="135">
        <v>243723363.52000001</v>
      </c>
      <c r="F37" s="135"/>
      <c r="G37" s="112"/>
      <c r="I37" s="84" t="s">
        <v>32</v>
      </c>
      <c r="K37" s="136">
        <v>189108497.53055832</v>
      </c>
      <c r="M37" s="112"/>
    </row>
    <row r="38" spans="2:13">
      <c r="B38" s="84" t="s">
        <v>33</v>
      </c>
      <c r="E38" s="135"/>
      <c r="F38" s="135"/>
      <c r="G38" s="112"/>
      <c r="I38" s="111" t="s">
        <v>34</v>
      </c>
      <c r="K38" s="137">
        <v>892833994.88055837</v>
      </c>
      <c r="M38" s="138"/>
    </row>
    <row r="39" spans="2:13">
      <c r="E39" s="139">
        <v>243723363.52000001</v>
      </c>
      <c r="G39" s="112"/>
      <c r="M39" s="114"/>
    </row>
    <row r="40" spans="2:13">
      <c r="E40" s="135"/>
      <c r="G40" s="112"/>
      <c r="K40" s="140"/>
      <c r="M40" s="114"/>
    </row>
    <row r="41" spans="2:13">
      <c r="B41" s="111" t="s">
        <v>35</v>
      </c>
      <c r="G41" s="112"/>
      <c r="M41" s="114"/>
    </row>
    <row r="42" spans="2:13">
      <c r="B42" s="84" t="s">
        <v>36</v>
      </c>
      <c r="E42" s="115">
        <v>0</v>
      </c>
      <c r="G42" s="141"/>
      <c r="M42" s="101"/>
    </row>
    <row r="43" spans="2:13">
      <c r="E43" s="139">
        <v>0</v>
      </c>
      <c r="G43" s="112"/>
      <c r="M43" s="114"/>
    </row>
    <row r="44" spans="2:13">
      <c r="E44" s="135"/>
      <c r="G44" s="112"/>
      <c r="M44" s="114"/>
    </row>
    <row r="45" spans="2:13">
      <c r="B45" s="111" t="s">
        <v>37</v>
      </c>
      <c r="G45" s="112"/>
      <c r="M45" s="114"/>
    </row>
    <row r="46" spans="2:13">
      <c r="B46" s="84" t="s">
        <v>38</v>
      </c>
      <c r="E46" s="115">
        <v>120642.95</v>
      </c>
      <c r="G46" s="141"/>
      <c r="M46" s="114"/>
    </row>
    <row r="47" spans="2:13">
      <c r="E47" s="139">
        <v>120642.95</v>
      </c>
      <c r="G47" s="112"/>
      <c r="M47" s="114"/>
    </row>
    <row r="48" spans="2:13">
      <c r="E48" s="135"/>
      <c r="G48" s="112"/>
      <c r="M48" s="114"/>
    </row>
    <row r="49" spans="2:13">
      <c r="G49" s="112"/>
      <c r="M49" s="114"/>
    </row>
    <row r="50" spans="2:13" ht="13.5" thickBot="1">
      <c r="B50" s="111" t="s">
        <v>39</v>
      </c>
      <c r="E50" s="142">
        <v>894661993.04055834</v>
      </c>
      <c r="F50" s="142"/>
      <c r="G50" s="112"/>
      <c r="I50" s="111" t="s">
        <v>40</v>
      </c>
      <c r="K50" s="143">
        <v>894661993.04055834</v>
      </c>
      <c r="M50" s="102"/>
    </row>
    <row r="51" spans="2:13" ht="13.5" thickTop="1">
      <c r="G51" s="112"/>
      <c r="K51" s="140"/>
      <c r="M51" s="102"/>
    </row>
    <row r="52" spans="2:13">
      <c r="B52" s="111"/>
      <c r="E52" s="84"/>
      <c r="G52" s="112"/>
      <c r="M52" s="102"/>
    </row>
    <row r="53" spans="2:13">
      <c r="G53" s="112"/>
      <c r="M53" s="102"/>
    </row>
    <row r="54" spans="2:13">
      <c r="B54" s="111" t="s">
        <v>41</v>
      </c>
      <c r="G54" s="112"/>
      <c r="I54" s="111" t="s">
        <v>42</v>
      </c>
    </row>
    <row r="55" spans="2:13" ht="13.5" thickBot="1">
      <c r="B55" s="84" t="s">
        <v>43</v>
      </c>
      <c r="E55" s="143">
        <v>90337.81</v>
      </c>
      <c r="G55" s="112"/>
      <c r="I55" s="84" t="s">
        <v>44</v>
      </c>
      <c r="K55" s="143">
        <v>90337.81</v>
      </c>
    </row>
    <row r="56" spans="2:13" ht="13.5" thickTop="1">
      <c r="G56" s="112"/>
    </row>
    <row r="57" spans="2:13">
      <c r="G57" s="112"/>
    </row>
    <row r="58" spans="2:13">
      <c r="B58" s="111" t="s">
        <v>45</v>
      </c>
      <c r="G58" s="112"/>
      <c r="I58" s="111" t="s">
        <v>46</v>
      </c>
    </row>
    <row r="59" spans="2:13">
      <c r="B59" s="127" t="s">
        <v>47</v>
      </c>
      <c r="E59" s="99">
        <v>286052826.06</v>
      </c>
      <c r="G59" s="112"/>
    </row>
    <row r="60" spans="2:13">
      <c r="B60" s="84" t="s">
        <v>48</v>
      </c>
      <c r="E60" s="99">
        <v>2650016.06</v>
      </c>
      <c r="G60" s="112"/>
    </row>
    <row r="61" spans="2:13">
      <c r="B61" s="121" t="s">
        <v>49</v>
      </c>
      <c r="E61" s="99">
        <v>0</v>
      </c>
      <c r="G61" s="112"/>
      <c r="I61" s="84" t="s">
        <v>50</v>
      </c>
      <c r="K61" s="125">
        <v>288702842.12</v>
      </c>
    </row>
    <row r="62" spans="2:13" ht="13.5" thickBot="1">
      <c r="E62" s="144">
        <v>288702842.12</v>
      </c>
      <c r="G62" s="112"/>
      <c r="K62" s="143">
        <v>288702842.12</v>
      </c>
    </row>
    <row r="63" spans="2:13" ht="13.5" thickTop="1">
      <c r="G63" s="112"/>
    </row>
    <row r="64" spans="2:13">
      <c r="G64" s="112"/>
    </row>
    <row r="65" spans="2:11">
      <c r="B65" s="145" t="s">
        <v>75</v>
      </c>
    </row>
    <row r="66" spans="2:11">
      <c r="B66" s="145" t="s">
        <v>52</v>
      </c>
    </row>
    <row r="67" spans="2:11">
      <c r="B67" s="146"/>
    </row>
    <row r="68" spans="2:11">
      <c r="B68" s="146"/>
    </row>
    <row r="69" spans="2:11">
      <c r="B69" s="147"/>
    </row>
    <row r="70" spans="2:11">
      <c r="B70" s="167"/>
      <c r="C70" s="148"/>
      <c r="D70" s="148"/>
      <c r="E70" s="131"/>
      <c r="F70" s="131"/>
      <c r="G70" s="131"/>
      <c r="H70" s="148"/>
      <c r="I70" s="148"/>
      <c r="J70" s="148"/>
      <c r="K70" s="101"/>
    </row>
    <row r="71" spans="2:11">
      <c r="B71" s="167"/>
      <c r="C71" s="148"/>
      <c r="D71" s="148"/>
      <c r="E71" s="131"/>
      <c r="F71" s="131"/>
      <c r="G71" s="149"/>
      <c r="H71" s="148"/>
      <c r="I71" s="149"/>
      <c r="J71" s="148"/>
      <c r="K71" s="101"/>
    </row>
    <row r="72" spans="2:11">
      <c r="B72" s="167"/>
      <c r="C72" s="148"/>
      <c r="D72" s="150"/>
      <c r="E72" s="151"/>
      <c r="F72" s="151"/>
      <c r="G72" s="149"/>
      <c r="H72" s="149"/>
      <c r="I72" s="152"/>
      <c r="J72" s="152"/>
      <c r="K72" s="101"/>
    </row>
    <row r="73" spans="2:11">
      <c r="B73" s="167"/>
      <c r="C73" s="148"/>
      <c r="D73" s="153"/>
      <c r="E73" s="153"/>
      <c r="F73" s="153"/>
      <c r="G73" s="131"/>
      <c r="H73" s="149"/>
      <c r="I73" s="154"/>
      <c r="J73" s="154"/>
      <c r="K73" s="101"/>
    </row>
    <row r="74" spans="2:11">
      <c r="B74" s="167"/>
      <c r="C74" s="148"/>
      <c r="D74" s="155"/>
      <c r="E74" s="153"/>
      <c r="F74" s="153"/>
      <c r="G74" s="131"/>
      <c r="H74" s="148"/>
      <c r="I74" s="156"/>
      <c r="J74" s="156"/>
      <c r="K74" s="101"/>
    </row>
    <row r="75" spans="2:11">
      <c r="B75" s="148"/>
      <c r="C75" s="148"/>
      <c r="D75" s="148"/>
      <c r="E75" s="131"/>
      <c r="F75" s="131"/>
      <c r="G75" s="131"/>
      <c r="H75" s="148"/>
      <c r="I75" s="156"/>
      <c r="J75" s="156"/>
      <c r="K75" s="101"/>
    </row>
    <row r="76" spans="2:11">
      <c r="B76" s="148"/>
      <c r="C76" s="148"/>
      <c r="D76" s="148"/>
      <c r="E76" s="131"/>
      <c r="F76" s="131"/>
      <c r="G76" s="131"/>
      <c r="H76" s="148"/>
      <c r="I76" s="148"/>
      <c r="J76" s="148"/>
      <c r="K76" s="101"/>
    </row>
    <row r="77" spans="2:11">
      <c r="B77" s="148"/>
      <c r="C77" s="148"/>
      <c r="D77" s="148"/>
      <c r="E77" s="131"/>
      <c r="F77" s="131"/>
      <c r="G77" s="131"/>
      <c r="H77" s="148"/>
      <c r="I77" s="148"/>
      <c r="J77" s="148"/>
      <c r="K77" s="101"/>
    </row>
    <row r="78" spans="2:11">
      <c r="B78" s="148"/>
      <c r="C78" s="148"/>
      <c r="D78" s="148"/>
      <c r="E78" s="131"/>
      <c r="F78" s="131"/>
      <c r="G78" s="131"/>
      <c r="H78" s="148"/>
      <c r="I78" s="148"/>
      <c r="J78" s="148"/>
      <c r="K78" s="101"/>
    </row>
    <row r="79" spans="2:11">
      <c r="B79" s="148"/>
      <c r="C79" s="148"/>
      <c r="D79" s="148"/>
      <c r="E79" s="131"/>
      <c r="F79" s="131"/>
      <c r="G79" s="131"/>
      <c r="H79" s="148"/>
      <c r="I79" s="148"/>
      <c r="J79" s="148"/>
      <c r="K79" s="101"/>
    </row>
    <row r="80" spans="2:11">
      <c r="B80" s="148"/>
      <c r="C80" s="148"/>
      <c r="D80" s="148"/>
      <c r="E80" s="131"/>
      <c r="F80" s="131"/>
      <c r="G80" s="131"/>
      <c r="H80" s="148"/>
      <c r="I80" s="148"/>
      <c r="J80" s="148"/>
      <c r="K80" s="101"/>
    </row>
    <row r="81" spans="2:11">
      <c r="B81" s="148"/>
      <c r="C81" s="148"/>
      <c r="D81" s="148"/>
      <c r="E81" s="131"/>
      <c r="F81" s="131"/>
      <c r="G81" s="131"/>
      <c r="H81" s="148"/>
      <c r="I81" s="148"/>
      <c r="J81" s="148"/>
      <c r="K81" s="101"/>
    </row>
    <row r="82" spans="2:11">
      <c r="B82" s="148"/>
      <c r="C82" s="148"/>
      <c r="D82" s="148"/>
      <c r="E82" s="131"/>
      <c r="F82" s="131"/>
      <c r="G82" s="131"/>
      <c r="H82" s="148"/>
      <c r="I82" s="148"/>
      <c r="J82" s="148"/>
      <c r="K82" s="101"/>
    </row>
    <row r="83" spans="2:11">
      <c r="B83" s="148"/>
      <c r="C83" s="148"/>
      <c r="D83" s="148"/>
      <c r="E83" s="131"/>
      <c r="F83" s="131"/>
      <c r="G83" s="131"/>
      <c r="H83" s="148"/>
      <c r="I83" s="148"/>
      <c r="J83" s="148"/>
      <c r="K83" s="101"/>
    </row>
    <row r="84" spans="2:11">
      <c r="B84" s="148"/>
      <c r="C84" s="148"/>
      <c r="D84" s="148"/>
      <c r="E84" s="131"/>
      <c r="F84" s="131"/>
      <c r="G84" s="131"/>
      <c r="H84" s="148"/>
      <c r="I84" s="148"/>
      <c r="J84" s="148"/>
      <c r="K84" s="101"/>
    </row>
    <row r="85" spans="2:11">
      <c r="B85" s="148"/>
      <c r="C85" s="148"/>
      <c r="D85" s="148"/>
      <c r="E85" s="131"/>
      <c r="F85" s="131"/>
      <c r="G85" s="131"/>
      <c r="H85" s="148"/>
      <c r="I85" s="148"/>
      <c r="J85" s="148"/>
      <c r="K85" s="101"/>
    </row>
    <row r="86" spans="2:11" ht="15" customHeight="1">
      <c r="B86" s="148"/>
      <c r="C86" s="148"/>
      <c r="D86" s="148"/>
      <c r="E86" s="131"/>
      <c r="F86" s="131"/>
      <c r="G86" s="131"/>
      <c r="H86" s="148"/>
      <c r="I86" s="148"/>
      <c r="J86" s="148"/>
      <c r="K86" s="101"/>
    </row>
    <row r="174" ht="27" customHeight="1"/>
    <row r="177" ht="16.899999999999999" customHeight="1"/>
    <row r="178" ht="16.899999999999999" customHeight="1"/>
    <row r="179" ht="16.899999999999999" customHeight="1"/>
    <row r="180" ht="16.899999999999999" customHeight="1"/>
    <row r="181" ht="16.899999999999999" customHeight="1"/>
    <row r="182" ht="16.899999999999999" customHeight="1"/>
    <row r="183" ht="16.899999999999999" customHeight="1"/>
    <row r="184" ht="21" customHeight="1"/>
    <row r="185" ht="16.899999999999999" customHeight="1"/>
    <row r="186" ht="16.899999999999999" customHeight="1"/>
    <row r="187" ht="16.899999999999999" customHeight="1"/>
    <row r="188" ht="16.899999999999999" customHeight="1"/>
    <row r="189" ht="16.899999999999999" customHeight="1"/>
    <row r="190" ht="16.899999999999999" customHeight="1"/>
    <row r="191" ht="16.899999999999999" customHeight="1"/>
    <row r="192" ht="16.899999999999999" customHeight="1"/>
    <row r="193" ht="16.899999999999999" customHeight="1"/>
    <row r="194" ht="16.899999999999999" customHeight="1"/>
    <row r="195" ht="16.899999999999999" customHeight="1"/>
    <row r="196" ht="16.899999999999999" customHeight="1"/>
    <row r="197" ht="16.899999999999999" customHeight="1"/>
    <row r="198" ht="16.899999999999999" customHeight="1"/>
    <row r="199" ht="16.899999999999999" customHeight="1"/>
    <row r="200" ht="16.899999999999999" customHeight="1"/>
    <row r="201" ht="16.899999999999999" customHeight="1"/>
    <row r="202" ht="16.899999999999999" customHeight="1"/>
    <row r="203" ht="15.95" customHeight="1"/>
    <row r="204" ht="16.899999999999999" customHeight="1"/>
    <row r="205" ht="16.899999999999999" customHeight="1"/>
    <row r="206" ht="16.899999999999999" customHeight="1"/>
    <row r="207" ht="16.899999999999999" customHeight="1"/>
    <row r="208" ht="16.899999999999999" customHeight="1"/>
    <row r="209" ht="16.899999999999999" customHeight="1"/>
    <row r="210" ht="16.899999999999999" customHeight="1"/>
    <row r="211" ht="16.899999999999999" customHeight="1"/>
    <row r="212" ht="16.899999999999999" customHeight="1"/>
    <row r="213" ht="16.899999999999999" customHeight="1"/>
    <row r="214" ht="16.899999999999999" customHeight="1"/>
    <row r="215" ht="27.75" customHeight="1"/>
    <row r="216" ht="23.25" customHeight="1"/>
    <row r="217" ht="16.899999999999999" customHeight="1"/>
    <row r="218" ht="16.899999999999999" customHeight="1"/>
    <row r="219" ht="16.899999999999999" customHeight="1"/>
    <row r="220" ht="16.899999999999999" customHeight="1"/>
    <row r="221" ht="16.899999999999999" customHeight="1"/>
    <row r="222" ht="16.899999999999999" customHeight="1"/>
    <row r="223" ht="16.899999999999999" customHeight="1"/>
    <row r="224" ht="16.899999999999999" customHeight="1"/>
    <row r="225" ht="22.5" customHeight="1"/>
    <row r="226" ht="16.899999999999999" customHeight="1"/>
    <row r="227" ht="16.899999999999999" customHeight="1"/>
    <row r="228" ht="16.899999999999999" customHeight="1"/>
    <row r="229" ht="16.899999999999999" customHeight="1"/>
    <row r="230" ht="16.899999999999999" customHeight="1"/>
    <row r="231" ht="16.899999999999999" customHeight="1"/>
    <row r="232" ht="16.899999999999999" customHeight="1"/>
    <row r="233" ht="16.899999999999999" customHeight="1"/>
    <row r="234" ht="16.899999999999999" customHeight="1"/>
    <row r="235" ht="16.5" customHeight="1"/>
    <row r="236" ht="16.899999999999999" customHeight="1"/>
    <row r="237" ht="16.899999999999999" customHeight="1"/>
    <row r="238" ht="16.899999999999999" customHeight="1"/>
    <row r="239" ht="16.899999999999999" customHeight="1"/>
    <row r="240" ht="16.899999999999999" customHeight="1"/>
    <row r="241" ht="16.899999999999999" customHeight="1"/>
    <row r="242" ht="16.899999999999999" customHeight="1"/>
    <row r="243" ht="16.899999999999999" customHeight="1"/>
    <row r="244" ht="16.899999999999999" customHeight="1"/>
    <row r="245" ht="16.899999999999999" customHeight="1"/>
    <row r="246" ht="16.899999999999999" customHeight="1"/>
    <row r="247" ht="16.899999999999999" customHeight="1"/>
    <row r="248" ht="16.899999999999999" customHeight="1"/>
    <row r="249" ht="16.899999999999999" customHeight="1"/>
    <row r="250" ht="16.899999999999999" customHeight="1"/>
    <row r="251" ht="16.899999999999999" customHeight="1"/>
    <row r="252" ht="16.899999999999999" customHeight="1"/>
    <row r="253" ht="16.899999999999999" customHeight="1"/>
    <row r="254" ht="16.899999999999999" customHeight="1"/>
    <row r="257" spans="19:20" ht="35.25" customHeight="1">
      <c r="S257" s="157"/>
      <c r="T257" s="157"/>
    </row>
    <row r="258" spans="19:20" ht="16.5" customHeight="1">
      <c r="S258" s="158"/>
      <c r="T258" s="159"/>
    </row>
    <row r="259" spans="19:20" ht="18" customHeight="1">
      <c r="S259" s="158"/>
      <c r="T259" s="159"/>
    </row>
    <row r="260" spans="19:20">
      <c r="S260" s="158"/>
      <c r="T260" s="159"/>
    </row>
    <row r="261" spans="19:20">
      <c r="S261" s="158"/>
      <c r="T261" s="159"/>
    </row>
    <row r="262" spans="19:20">
      <c r="S262" s="158"/>
      <c r="T262" s="159"/>
    </row>
    <row r="263" spans="19:20">
      <c r="S263" s="158"/>
      <c r="T263" s="159"/>
    </row>
    <row r="264" spans="19:20">
      <c r="S264" s="158"/>
      <c r="T264" s="159"/>
    </row>
    <row r="265" spans="19:20">
      <c r="S265" s="158"/>
      <c r="T265" s="159"/>
    </row>
    <row r="266" spans="19:20" ht="15.75">
      <c r="T266" s="160" t="s">
        <v>53</v>
      </c>
    </row>
    <row r="267" spans="19:20" ht="15.75">
      <c r="T267" s="161"/>
    </row>
    <row r="270" spans="19:20">
      <c r="T270" s="123" t="e">
        <v>#REF!</v>
      </c>
    </row>
    <row r="271" spans="19:20">
      <c r="T271" s="123" t="e">
        <v>#REF!</v>
      </c>
    </row>
    <row r="272" spans="19:20">
      <c r="T272" s="123" t="e">
        <v>#REF!</v>
      </c>
    </row>
    <row r="273" spans="20:20">
      <c r="T273" s="123" t="e">
        <v>#REF!</v>
      </c>
    </row>
    <row r="274" spans="20:20">
      <c r="T274" s="123" t="e">
        <v>#REF!</v>
      </c>
    </row>
    <row r="276" spans="20:20">
      <c r="T276" s="99" t="e">
        <v>#REF!</v>
      </c>
    </row>
    <row r="277" spans="20:20">
      <c r="T277" s="99" t="e">
        <v>#REF!</v>
      </c>
    </row>
    <row r="279" spans="20:20">
      <c r="T279" s="162" t="e">
        <v>#REF!</v>
      </c>
    </row>
    <row r="281" spans="20:20" ht="13.5" thickBot="1">
      <c r="T281" s="163" t="e">
        <v>#REF!</v>
      </c>
    </row>
    <row r="282" spans="20:20" ht="13.5" thickTop="1"/>
    <row r="285" spans="20:20">
      <c r="T285" s="123" t="e">
        <v>#REF!</v>
      </c>
    </row>
    <row r="286" spans="20:20">
      <c r="T286" s="123" t="s">
        <v>0</v>
      </c>
    </row>
    <row r="287" spans="20:20">
      <c r="T287" s="164" t="e">
        <v>#REF!</v>
      </c>
    </row>
    <row r="289" spans="19:20" ht="13.5" thickBot="1">
      <c r="T289" s="163" t="e">
        <v>#REF!</v>
      </c>
    </row>
    <row r="290" spans="19:20" ht="13.5" thickTop="1"/>
    <row r="295" spans="19:20" ht="13.9" customHeight="1">
      <c r="S295" s="99"/>
      <c r="T295" s="99" t="e">
        <v>#REF!</v>
      </c>
    </row>
    <row r="296" spans="19:20" ht="13.9" customHeight="1">
      <c r="S296" s="99"/>
      <c r="T296" s="99" t="e">
        <v>#REF!</v>
      </c>
    </row>
    <row r="297" spans="19:20" ht="13.9" customHeight="1">
      <c r="S297" s="99"/>
      <c r="T297" s="99"/>
    </row>
    <row r="298" spans="19:20" ht="13.9" customHeight="1">
      <c r="S298" s="99"/>
      <c r="T298" s="99" t="e">
        <v>#REF!</v>
      </c>
    </row>
    <row r="299" spans="19:20" ht="13.9" customHeight="1">
      <c r="S299" s="99"/>
      <c r="T299" s="99" t="e">
        <v>#REF!</v>
      </c>
    </row>
    <row r="300" spans="19:20" ht="13.9" customHeight="1" thickBot="1">
      <c r="S300" s="99"/>
      <c r="T300" s="165" t="e">
        <v>#REF!</v>
      </c>
    </row>
    <row r="301" spans="19:20" ht="13.9" customHeight="1" thickTop="1"/>
    <row r="7627" spans="19:19">
      <c r="S7627" s="84"/>
    </row>
    <row r="7628" spans="19:19">
      <c r="S7628" s="84"/>
    </row>
    <row r="7629" spans="19:19">
      <c r="S7629" s="84"/>
    </row>
    <row r="7630" spans="19:19">
      <c r="S7630" s="84"/>
    </row>
    <row r="7631" spans="19:19">
      <c r="S7631" s="84"/>
    </row>
    <row r="7632" spans="19:19">
      <c r="S7632" s="84"/>
    </row>
    <row r="7633" spans="19:19">
      <c r="S7633" s="84"/>
    </row>
    <row r="7634" spans="19:19">
      <c r="S7634" s="84"/>
    </row>
    <row r="7635" spans="19:19">
      <c r="S7635" s="84"/>
    </row>
    <row r="7636" spans="19:19">
      <c r="S7636" s="84"/>
    </row>
    <row r="7637" spans="19:19">
      <c r="S7637" s="84"/>
    </row>
    <row r="7638" spans="19:19">
      <c r="S7638" s="84"/>
    </row>
    <row r="7639" spans="19:19">
      <c r="S7639" s="84"/>
    </row>
    <row r="7640" spans="19:19">
      <c r="S7640" s="84"/>
    </row>
    <row r="7641" spans="19:19">
      <c r="S7641" s="84"/>
    </row>
    <row r="7642" spans="19:19">
      <c r="S7642" s="84"/>
    </row>
    <row r="7643" spans="19:19">
      <c r="S7643" s="84"/>
    </row>
  </sheetData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643"/>
  <sheetViews>
    <sheetView topLeftCell="A4" workbookViewId="0">
      <selection activeCell="D35" sqref="D35"/>
    </sheetView>
  </sheetViews>
  <sheetFormatPr baseColWidth="10" defaultColWidth="7.28515625" defaultRowHeight="12.75"/>
  <cols>
    <col min="1" max="1" width="3.28515625" style="84" customWidth="1"/>
    <col min="2" max="2" width="14.5703125" style="84" customWidth="1"/>
    <col min="3" max="3" width="5" style="84" customWidth="1"/>
    <col min="4" max="4" width="23.140625" style="84" customWidth="1"/>
    <col min="5" max="5" width="16.5703125" style="99" customWidth="1"/>
    <col min="6" max="6" width="2.140625" style="99" customWidth="1"/>
    <col min="7" max="7" width="17.42578125" style="99" customWidth="1"/>
    <col min="8" max="8" width="4.28515625" style="84" customWidth="1"/>
    <col min="9" max="9" width="12.42578125" style="84" customWidth="1"/>
    <col min="10" max="10" width="32.42578125" style="84" customWidth="1"/>
    <col min="11" max="11" width="17.42578125" style="100" customWidth="1"/>
    <col min="12" max="12" width="2.140625" style="101" customWidth="1"/>
    <col min="13" max="13" width="16.5703125" style="100" customWidth="1"/>
    <col min="14" max="14" width="15.140625" style="84" customWidth="1"/>
    <col min="15" max="15" width="11.7109375" style="84" customWidth="1"/>
    <col min="16" max="17" width="7.28515625" style="84" customWidth="1"/>
    <col min="18" max="18" width="5.7109375" style="84" customWidth="1"/>
    <col min="19" max="19" width="7.28515625" style="88" customWidth="1"/>
    <col min="20" max="20" width="16.140625" style="123" customWidth="1"/>
    <col min="21" max="24" width="7.28515625" style="88" customWidth="1"/>
    <col min="25" max="26" width="7.28515625" style="121" customWidth="1"/>
    <col min="27" max="27" width="10.140625" style="121" customWidth="1"/>
    <col min="28" max="28" width="7.28515625" style="121" customWidth="1"/>
    <col min="29" max="29" width="10.140625" style="121" customWidth="1"/>
    <col min="30" max="16384" width="7.28515625" style="121"/>
  </cols>
  <sheetData>
    <row r="1" spans="1:14" ht="18">
      <c r="A1" s="84" t="s">
        <v>0</v>
      </c>
      <c r="B1" s="85" t="s">
        <v>1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87"/>
    </row>
    <row r="2" spans="1:14" ht="18">
      <c r="B2" s="85"/>
      <c r="C2" s="85"/>
      <c r="D2" s="85"/>
      <c r="E2" s="85"/>
      <c r="F2" s="85"/>
      <c r="G2" s="85"/>
      <c r="H2" s="85"/>
      <c r="I2" s="85"/>
      <c r="J2" s="85"/>
      <c r="K2" s="85"/>
      <c r="L2" s="89"/>
      <c r="M2" s="86"/>
      <c r="N2" s="87"/>
    </row>
    <row r="3" spans="1:14">
      <c r="B3" s="90"/>
      <c r="C3" s="87"/>
      <c r="D3" s="87"/>
      <c r="E3" s="91"/>
      <c r="F3" s="92"/>
      <c r="G3" s="92"/>
      <c r="H3" s="87"/>
      <c r="I3" s="87"/>
      <c r="J3" s="87"/>
      <c r="K3" s="93"/>
      <c r="L3" s="94"/>
      <c r="M3" s="95"/>
      <c r="N3" s="87"/>
    </row>
    <row r="4" spans="1:14" ht="18">
      <c r="B4" s="85" t="s">
        <v>2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6"/>
      <c r="N4" s="87"/>
    </row>
    <row r="5" spans="1:14">
      <c r="A5" s="96"/>
      <c r="B5" s="97" t="s">
        <v>54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8"/>
      <c r="N5" s="87"/>
    </row>
    <row r="6" spans="1:14">
      <c r="B6" s="97" t="s">
        <v>4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  <c r="N6" s="87"/>
    </row>
    <row r="7" spans="1:14">
      <c r="M7" s="102"/>
    </row>
    <row r="8" spans="1:14" ht="12.75" customHeight="1">
      <c r="B8" s="103" t="s">
        <v>5</v>
      </c>
      <c r="C8" s="87"/>
      <c r="D8" s="87"/>
      <c r="E8" s="104"/>
      <c r="F8" s="105"/>
      <c r="G8" s="106"/>
      <c r="I8" s="103" t="s">
        <v>6</v>
      </c>
      <c r="J8" s="87"/>
      <c r="K8" s="107"/>
      <c r="L8" s="108"/>
      <c r="M8" s="109"/>
    </row>
    <row r="9" spans="1:14" ht="24.75" customHeight="1">
      <c r="B9" s="110" t="s">
        <v>7</v>
      </c>
      <c r="C9" s="87"/>
      <c r="D9" s="87"/>
      <c r="E9" s="104"/>
      <c r="F9" s="105"/>
      <c r="G9" s="104"/>
      <c r="I9" s="103"/>
      <c r="J9" s="87"/>
      <c r="K9" s="107"/>
      <c r="L9" s="108"/>
      <c r="M9" s="109"/>
    </row>
    <row r="10" spans="1:14" ht="14.25" customHeight="1">
      <c r="B10" s="111" t="s">
        <v>8</v>
      </c>
      <c r="D10" s="84" t="s">
        <v>0</v>
      </c>
      <c r="G10" s="112"/>
      <c r="I10" s="110" t="s">
        <v>9</v>
      </c>
      <c r="J10" s="87"/>
      <c r="K10" s="107"/>
      <c r="L10" s="108"/>
      <c r="M10" s="113"/>
    </row>
    <row r="11" spans="1:14" ht="14.25" customHeight="1">
      <c r="B11" s="111"/>
      <c r="G11" s="112"/>
      <c r="M11" s="114"/>
    </row>
    <row r="12" spans="1:14" ht="14.25" customHeight="1">
      <c r="B12" s="84" t="s">
        <v>10</v>
      </c>
      <c r="E12" s="115">
        <v>453028602.16000003</v>
      </c>
      <c r="G12" s="112"/>
      <c r="I12" s="84" t="s">
        <v>11</v>
      </c>
      <c r="J12" s="116"/>
      <c r="K12" s="100">
        <v>24542970.904359996</v>
      </c>
      <c r="M12" s="114"/>
    </row>
    <row r="13" spans="1:14" ht="14.25" customHeight="1">
      <c r="E13" s="117">
        <v>453028602.16000003</v>
      </c>
      <c r="G13" s="112"/>
      <c r="J13" s="87"/>
      <c r="K13" s="118">
        <v>24542970.904359996</v>
      </c>
      <c r="L13" s="119"/>
      <c r="M13" s="120"/>
    </row>
    <row r="14" spans="1:14" ht="14.25" customHeight="1">
      <c r="B14" s="121"/>
      <c r="C14" s="121"/>
      <c r="D14" s="121"/>
      <c r="E14" s="121"/>
      <c r="F14" s="121"/>
      <c r="G14" s="122"/>
      <c r="I14" s="103"/>
      <c r="M14" s="114"/>
    </row>
    <row r="15" spans="1:14" ht="14.25" customHeight="1">
      <c r="B15" s="111" t="s">
        <v>12</v>
      </c>
      <c r="G15" s="112"/>
      <c r="I15" s="103"/>
      <c r="M15" s="114"/>
    </row>
    <row r="16" spans="1:14" ht="14.25" customHeight="1">
      <c r="B16" s="84" t="s">
        <v>13</v>
      </c>
      <c r="E16" s="99">
        <v>13963179.01</v>
      </c>
      <c r="G16" s="112"/>
      <c r="M16" s="114"/>
    </row>
    <row r="17" spans="2:19">
      <c r="B17" s="84" t="s">
        <v>14</v>
      </c>
      <c r="E17" s="99">
        <v>13816320.01</v>
      </c>
      <c r="G17" s="112"/>
      <c r="I17" s="111" t="s">
        <v>15</v>
      </c>
      <c r="M17" s="114"/>
    </row>
    <row r="18" spans="2:19">
      <c r="B18" s="84" t="s">
        <v>16</v>
      </c>
      <c r="E18" s="99">
        <v>37310772.700000003</v>
      </c>
      <c r="G18" s="112"/>
      <c r="M18" s="114"/>
    </row>
    <row r="19" spans="2:19">
      <c r="E19" s="117">
        <v>65090271.719999999</v>
      </c>
      <c r="G19" s="112"/>
      <c r="I19" s="84" t="s">
        <v>17</v>
      </c>
      <c r="K19" s="124">
        <v>1370509.12</v>
      </c>
      <c r="M19" s="114"/>
      <c r="O19" s="121"/>
      <c r="P19" s="121"/>
      <c r="Q19" s="121"/>
      <c r="R19" s="121"/>
      <c r="S19" s="121"/>
    </row>
    <row r="20" spans="2:19">
      <c r="G20" s="112"/>
      <c r="K20" s="125">
        <v>1370509.12</v>
      </c>
      <c r="M20" s="114"/>
      <c r="N20" s="121"/>
    </row>
    <row r="21" spans="2:19">
      <c r="B21" s="126" t="s">
        <v>18</v>
      </c>
      <c r="G21" s="112"/>
      <c r="I21" s="121"/>
      <c r="J21" s="121"/>
      <c r="K21" s="121"/>
      <c r="M21" s="114"/>
    </row>
    <row r="22" spans="2:19">
      <c r="B22" s="127" t="s">
        <v>19</v>
      </c>
      <c r="E22" s="115">
        <v>0</v>
      </c>
      <c r="G22" s="112"/>
      <c r="I22" s="121"/>
      <c r="J22" s="121"/>
      <c r="K22" s="121"/>
      <c r="L22" s="121"/>
      <c r="M22" s="122"/>
    </row>
    <row r="23" spans="2:19">
      <c r="E23" s="117">
        <v>0</v>
      </c>
      <c r="G23" s="112"/>
      <c r="I23" s="111"/>
      <c r="K23" s="101"/>
      <c r="M23" s="114"/>
    </row>
    <row r="24" spans="2:19">
      <c r="G24" s="112"/>
      <c r="I24" s="111"/>
      <c r="K24" s="128"/>
      <c r="M24" s="114"/>
      <c r="R24" s="129"/>
    </row>
    <row r="25" spans="2:19">
      <c r="B25" s="111" t="s">
        <v>20</v>
      </c>
      <c r="G25" s="112"/>
      <c r="I25" s="111" t="s">
        <v>21</v>
      </c>
      <c r="K25" s="130">
        <v>25913480.024359997</v>
      </c>
      <c r="M25" s="114"/>
    </row>
    <row r="26" spans="2:19">
      <c r="B26" s="84" t="s">
        <v>22</v>
      </c>
      <c r="E26" s="99">
        <v>25163158.190000001</v>
      </c>
      <c r="G26" s="112"/>
      <c r="M26" s="114"/>
    </row>
    <row r="27" spans="2:19">
      <c r="B27" s="84" t="s">
        <v>23</v>
      </c>
      <c r="E27" s="131">
        <v>27272532.57</v>
      </c>
      <c r="F27" s="131"/>
      <c r="G27" s="112"/>
      <c r="M27" s="114"/>
    </row>
    <row r="28" spans="2:19">
      <c r="B28" s="84" t="s">
        <v>24</v>
      </c>
      <c r="E28" s="131">
        <v>45034.13</v>
      </c>
      <c r="F28" s="131"/>
      <c r="G28" s="112"/>
      <c r="M28" s="114"/>
    </row>
    <row r="29" spans="2:19">
      <c r="E29" s="132">
        <v>52480724.890000008</v>
      </c>
      <c r="G29" s="112"/>
      <c r="M29" s="114"/>
    </row>
    <row r="30" spans="2:19">
      <c r="E30" s="131"/>
      <c r="G30" s="112"/>
      <c r="M30" s="114"/>
    </row>
    <row r="31" spans="2:19">
      <c r="B31" s="126" t="s">
        <v>25</v>
      </c>
      <c r="G31" s="112"/>
      <c r="M31" s="114"/>
    </row>
    <row r="32" spans="2:19">
      <c r="B32" s="133" t="s">
        <v>26</v>
      </c>
      <c r="E32" s="115">
        <v>191154.42249</v>
      </c>
      <c r="G32" s="112"/>
      <c r="M32" s="114"/>
    </row>
    <row r="33" spans="2:13">
      <c r="E33" s="117">
        <v>191154.42249</v>
      </c>
      <c r="G33" s="112"/>
      <c r="M33" s="114"/>
    </row>
    <row r="34" spans="2:13">
      <c r="G34" s="112"/>
      <c r="M34" s="114"/>
    </row>
    <row r="35" spans="2:13">
      <c r="B35" s="111" t="s">
        <v>27</v>
      </c>
      <c r="G35" s="112"/>
      <c r="I35" s="110" t="s">
        <v>28</v>
      </c>
      <c r="J35" s="134"/>
      <c r="M35" s="114"/>
    </row>
    <row r="36" spans="2:13">
      <c r="B36" s="111" t="s">
        <v>29</v>
      </c>
      <c r="G36" s="112"/>
      <c r="I36" s="84" t="s">
        <v>30</v>
      </c>
      <c r="K36" s="131">
        <v>703725497.35000002</v>
      </c>
      <c r="M36" s="112"/>
    </row>
    <row r="37" spans="2:13">
      <c r="B37" s="84" t="s">
        <v>31</v>
      </c>
      <c r="E37" s="135">
        <v>199383209.17000002</v>
      </c>
      <c r="F37" s="135"/>
      <c r="G37" s="112"/>
      <c r="I37" s="84" t="s">
        <v>32</v>
      </c>
      <c r="K37" s="136">
        <v>40558115.888130009</v>
      </c>
      <c r="M37" s="112"/>
    </row>
    <row r="38" spans="2:13">
      <c r="B38" s="84" t="s">
        <v>33</v>
      </c>
      <c r="E38" s="135"/>
      <c r="F38" s="135"/>
      <c r="G38" s="112"/>
      <c r="I38" s="111" t="s">
        <v>34</v>
      </c>
      <c r="K38" s="137">
        <v>744283613.23813009</v>
      </c>
      <c r="M38" s="138"/>
    </row>
    <row r="39" spans="2:13">
      <c r="E39" s="139">
        <v>199383209.17000002</v>
      </c>
      <c r="G39" s="112"/>
      <c r="M39" s="114"/>
    </row>
    <row r="40" spans="2:13">
      <c r="E40" s="135"/>
      <c r="G40" s="112"/>
      <c r="K40" s="140"/>
      <c r="M40" s="114"/>
    </row>
    <row r="41" spans="2:13">
      <c r="B41" s="111" t="s">
        <v>35</v>
      </c>
      <c r="G41" s="112"/>
      <c r="M41" s="114"/>
    </row>
    <row r="42" spans="2:13">
      <c r="B42" s="84" t="s">
        <v>36</v>
      </c>
      <c r="E42" s="115">
        <v>0</v>
      </c>
      <c r="G42" s="141"/>
      <c r="M42" s="101"/>
    </row>
    <row r="43" spans="2:13">
      <c r="E43" s="139">
        <v>0</v>
      </c>
      <c r="G43" s="112"/>
      <c r="M43" s="114"/>
    </row>
    <row r="44" spans="2:13">
      <c r="E44" s="135"/>
      <c r="G44" s="112"/>
      <c r="M44" s="114"/>
    </row>
    <row r="45" spans="2:13">
      <c r="B45" s="111" t="s">
        <v>37</v>
      </c>
      <c r="G45" s="112"/>
      <c r="M45" s="114"/>
    </row>
    <row r="46" spans="2:13">
      <c r="B46" s="84" t="s">
        <v>38</v>
      </c>
      <c r="E46" s="115">
        <v>23130.9</v>
      </c>
      <c r="G46" s="141"/>
      <c r="M46" s="114"/>
    </row>
    <row r="47" spans="2:13">
      <c r="E47" s="139">
        <v>23130.9</v>
      </c>
      <c r="G47" s="112"/>
      <c r="M47" s="114"/>
    </row>
    <row r="48" spans="2:13">
      <c r="E48" s="135"/>
      <c r="G48" s="112"/>
      <c r="M48" s="114"/>
    </row>
    <row r="49" spans="2:13">
      <c r="G49" s="112"/>
      <c r="M49" s="114"/>
    </row>
    <row r="50" spans="2:13" ht="13.5" thickBot="1">
      <c r="B50" s="111" t="s">
        <v>39</v>
      </c>
      <c r="E50" s="142">
        <v>770197093.26249003</v>
      </c>
      <c r="F50" s="142"/>
      <c r="G50" s="112"/>
      <c r="I50" s="111" t="s">
        <v>40</v>
      </c>
      <c r="K50" s="143">
        <v>770197093.26249003</v>
      </c>
      <c r="M50" s="102"/>
    </row>
    <row r="51" spans="2:13" ht="13.5" thickTop="1">
      <c r="G51" s="112"/>
      <c r="K51" s="140"/>
      <c r="M51" s="102"/>
    </row>
    <row r="52" spans="2:13">
      <c r="B52" s="111"/>
      <c r="E52" s="84"/>
      <c r="G52" s="112"/>
      <c r="M52" s="102"/>
    </row>
    <row r="53" spans="2:13">
      <c r="G53" s="112"/>
      <c r="M53" s="102"/>
    </row>
    <row r="54" spans="2:13">
      <c r="B54" s="111" t="s">
        <v>41</v>
      </c>
      <c r="G54" s="112"/>
      <c r="I54" s="111" t="s">
        <v>42</v>
      </c>
    </row>
    <row r="55" spans="2:13" ht="13.5" thickBot="1">
      <c r="B55" s="84" t="s">
        <v>43</v>
      </c>
      <c r="E55" s="143">
        <v>90337.81</v>
      </c>
      <c r="G55" s="112"/>
      <c r="I55" s="84" t="s">
        <v>44</v>
      </c>
      <c r="K55" s="143">
        <v>90337.81</v>
      </c>
    </row>
    <row r="56" spans="2:13" ht="13.5" thickTop="1">
      <c r="G56" s="112"/>
    </row>
    <row r="57" spans="2:13">
      <c r="G57" s="112"/>
    </row>
    <row r="58" spans="2:13">
      <c r="B58" s="111" t="s">
        <v>45</v>
      </c>
      <c r="G58" s="112"/>
      <c r="I58" s="111" t="s">
        <v>46</v>
      </c>
    </row>
    <row r="59" spans="2:13">
      <c r="B59" s="127" t="s">
        <v>47</v>
      </c>
      <c r="E59" s="99">
        <v>280038158.27999997</v>
      </c>
      <c r="G59" s="112"/>
    </row>
    <row r="60" spans="2:13">
      <c r="B60" s="84" t="s">
        <v>48</v>
      </c>
      <c r="E60" s="99">
        <v>2650016.06</v>
      </c>
      <c r="G60" s="112"/>
    </row>
    <row r="61" spans="2:13">
      <c r="B61" s="121" t="s">
        <v>49</v>
      </c>
      <c r="E61" s="99">
        <v>228239001</v>
      </c>
      <c r="G61" s="112"/>
      <c r="I61" s="84" t="s">
        <v>50</v>
      </c>
      <c r="K61" s="125">
        <v>510927175.33999997</v>
      </c>
    </row>
    <row r="62" spans="2:13" ht="13.5" thickBot="1">
      <c r="E62" s="144">
        <v>510927175.33999997</v>
      </c>
      <c r="G62" s="112"/>
      <c r="K62" s="143">
        <v>510927175.33999997</v>
      </c>
    </row>
    <row r="63" spans="2:13" ht="13.5" thickTop="1">
      <c r="G63" s="112"/>
    </row>
    <row r="64" spans="2:13">
      <c r="G64" s="112"/>
    </row>
    <row r="65" spans="2:10">
      <c r="B65" s="145" t="s">
        <v>55</v>
      </c>
    </row>
    <row r="66" spans="2:10">
      <c r="B66" s="145" t="s">
        <v>52</v>
      </c>
    </row>
    <row r="67" spans="2:10">
      <c r="B67" s="146"/>
    </row>
    <row r="68" spans="2:10">
      <c r="B68" s="146"/>
    </row>
    <row r="69" spans="2:10">
      <c r="B69" s="147"/>
    </row>
    <row r="70" spans="2:10">
      <c r="B70" s="147"/>
    </row>
    <row r="71" spans="2:10">
      <c r="B71" s="147"/>
      <c r="D71" s="148"/>
      <c r="E71" s="131"/>
      <c r="F71" s="131"/>
      <c r="G71" s="149"/>
      <c r="H71" s="148"/>
      <c r="I71" s="149"/>
      <c r="J71" s="148"/>
    </row>
    <row r="72" spans="2:10">
      <c r="B72" s="147"/>
      <c r="D72" s="150"/>
      <c r="E72" s="151"/>
      <c r="F72" s="151"/>
      <c r="G72" s="149"/>
      <c r="H72" s="149"/>
      <c r="I72" s="152"/>
      <c r="J72" s="152"/>
    </row>
    <row r="73" spans="2:10">
      <c r="B73" s="147"/>
      <c r="D73" s="153"/>
      <c r="E73" s="153"/>
      <c r="F73" s="153"/>
      <c r="G73" s="131"/>
      <c r="H73" s="149"/>
      <c r="I73" s="154"/>
      <c r="J73" s="154"/>
    </row>
    <row r="74" spans="2:10">
      <c r="B74" s="147"/>
      <c r="D74" s="155"/>
      <c r="E74" s="153"/>
      <c r="F74" s="153"/>
      <c r="G74" s="131"/>
      <c r="H74" s="148"/>
      <c r="I74" s="156"/>
      <c r="J74" s="156"/>
    </row>
    <row r="75" spans="2:10">
      <c r="D75" s="148"/>
      <c r="E75" s="131"/>
      <c r="F75" s="131"/>
      <c r="G75" s="131"/>
      <c r="H75" s="148"/>
      <c r="I75" s="156"/>
      <c r="J75" s="156"/>
    </row>
    <row r="76" spans="2:10">
      <c r="D76" s="148"/>
      <c r="E76" s="131"/>
      <c r="F76" s="131"/>
      <c r="G76" s="131"/>
      <c r="H76" s="148"/>
      <c r="I76" s="148"/>
      <c r="J76" s="148"/>
    </row>
    <row r="77" spans="2:10">
      <c r="D77" s="148"/>
      <c r="E77" s="131"/>
      <c r="F77" s="131"/>
      <c r="G77" s="131"/>
      <c r="H77" s="148"/>
      <c r="I77" s="148"/>
      <c r="J77" s="148"/>
    </row>
    <row r="78" spans="2:10">
      <c r="D78" s="148"/>
      <c r="E78" s="131"/>
      <c r="F78" s="131"/>
      <c r="G78" s="131"/>
      <c r="H78" s="148"/>
      <c r="I78" s="148"/>
      <c r="J78" s="148"/>
    </row>
    <row r="79" spans="2:10">
      <c r="D79" s="148"/>
      <c r="E79" s="131"/>
      <c r="F79" s="131"/>
      <c r="G79" s="131"/>
      <c r="H79" s="148"/>
      <c r="I79" s="148"/>
      <c r="J79" s="148"/>
    </row>
    <row r="86" ht="15" customHeight="1"/>
    <row r="174" ht="27" customHeight="1"/>
    <row r="177" ht="16.899999999999999" customHeight="1"/>
    <row r="178" ht="16.899999999999999" customHeight="1"/>
    <row r="179" ht="16.899999999999999" customHeight="1"/>
    <row r="180" ht="16.899999999999999" customHeight="1"/>
    <row r="181" ht="16.899999999999999" customHeight="1"/>
    <row r="182" ht="16.899999999999999" customHeight="1"/>
    <row r="183" ht="16.899999999999999" customHeight="1"/>
    <row r="184" ht="21" customHeight="1"/>
    <row r="185" ht="16.899999999999999" customHeight="1"/>
    <row r="186" ht="16.899999999999999" customHeight="1"/>
    <row r="187" ht="16.899999999999999" customHeight="1"/>
    <row r="188" ht="16.899999999999999" customHeight="1"/>
    <row r="189" ht="16.899999999999999" customHeight="1"/>
    <row r="190" ht="16.899999999999999" customHeight="1"/>
    <row r="191" ht="16.899999999999999" customHeight="1"/>
    <row r="192" ht="16.899999999999999" customHeight="1"/>
    <row r="193" ht="16.899999999999999" customHeight="1"/>
    <row r="194" ht="16.899999999999999" customHeight="1"/>
    <row r="195" ht="16.899999999999999" customHeight="1"/>
    <row r="196" ht="16.899999999999999" customHeight="1"/>
    <row r="197" ht="16.899999999999999" customHeight="1"/>
    <row r="198" ht="16.899999999999999" customHeight="1"/>
    <row r="199" ht="16.899999999999999" customHeight="1"/>
    <row r="200" ht="16.899999999999999" customHeight="1"/>
    <row r="201" ht="16.899999999999999" customHeight="1"/>
    <row r="202" ht="16.899999999999999" customHeight="1"/>
    <row r="203" ht="15.95" customHeight="1"/>
    <row r="204" ht="16.899999999999999" customHeight="1"/>
    <row r="205" ht="16.899999999999999" customHeight="1"/>
    <row r="206" ht="16.899999999999999" customHeight="1"/>
    <row r="207" ht="16.899999999999999" customHeight="1"/>
    <row r="208" ht="16.899999999999999" customHeight="1"/>
    <row r="209" ht="16.899999999999999" customHeight="1"/>
    <row r="210" ht="16.899999999999999" customHeight="1"/>
    <row r="211" ht="16.899999999999999" customHeight="1"/>
    <row r="212" ht="16.899999999999999" customHeight="1"/>
    <row r="213" ht="16.899999999999999" customHeight="1"/>
    <row r="214" ht="16.899999999999999" customHeight="1"/>
    <row r="215" ht="27.75" customHeight="1"/>
    <row r="216" ht="23.25" customHeight="1"/>
    <row r="217" ht="16.899999999999999" customHeight="1"/>
    <row r="218" ht="16.899999999999999" customHeight="1"/>
    <row r="219" ht="16.899999999999999" customHeight="1"/>
    <row r="220" ht="16.899999999999999" customHeight="1"/>
    <row r="221" ht="16.899999999999999" customHeight="1"/>
    <row r="222" ht="16.899999999999999" customHeight="1"/>
    <row r="223" ht="16.899999999999999" customHeight="1"/>
    <row r="224" ht="16.899999999999999" customHeight="1"/>
    <row r="225" ht="22.5" customHeight="1"/>
    <row r="226" ht="16.899999999999999" customHeight="1"/>
    <row r="227" ht="16.899999999999999" customHeight="1"/>
    <row r="228" ht="16.899999999999999" customHeight="1"/>
    <row r="229" ht="16.899999999999999" customHeight="1"/>
    <row r="230" ht="16.899999999999999" customHeight="1"/>
    <row r="231" ht="16.899999999999999" customHeight="1"/>
    <row r="232" ht="16.899999999999999" customHeight="1"/>
    <row r="233" ht="16.899999999999999" customHeight="1"/>
    <row r="234" ht="16.899999999999999" customHeight="1"/>
    <row r="235" ht="16.5" customHeight="1"/>
    <row r="236" ht="16.899999999999999" customHeight="1"/>
    <row r="237" ht="16.899999999999999" customHeight="1"/>
    <row r="238" ht="16.899999999999999" customHeight="1"/>
    <row r="239" ht="16.899999999999999" customHeight="1"/>
    <row r="240" ht="16.899999999999999" customHeight="1"/>
    <row r="241" ht="16.899999999999999" customHeight="1"/>
    <row r="242" ht="16.899999999999999" customHeight="1"/>
    <row r="243" ht="16.899999999999999" customHeight="1"/>
    <row r="244" ht="16.899999999999999" customHeight="1"/>
    <row r="245" ht="16.899999999999999" customHeight="1"/>
    <row r="246" ht="16.899999999999999" customHeight="1"/>
    <row r="247" ht="16.899999999999999" customHeight="1"/>
    <row r="248" ht="16.899999999999999" customHeight="1"/>
    <row r="249" ht="16.899999999999999" customHeight="1"/>
    <row r="250" ht="16.899999999999999" customHeight="1"/>
    <row r="251" ht="16.899999999999999" customHeight="1"/>
    <row r="252" ht="16.899999999999999" customHeight="1"/>
    <row r="253" ht="16.899999999999999" customHeight="1"/>
    <row r="254" ht="16.899999999999999" customHeight="1"/>
    <row r="257" spans="19:20" ht="35.25" customHeight="1">
      <c r="S257" s="157"/>
      <c r="T257" s="157"/>
    </row>
    <row r="258" spans="19:20" ht="16.5" customHeight="1">
      <c r="S258" s="158"/>
      <c r="T258" s="159"/>
    </row>
    <row r="259" spans="19:20" ht="18" customHeight="1">
      <c r="S259" s="158"/>
      <c r="T259" s="159"/>
    </row>
    <row r="260" spans="19:20">
      <c r="S260" s="158"/>
      <c r="T260" s="159"/>
    </row>
    <row r="261" spans="19:20">
      <c r="S261" s="158"/>
      <c r="T261" s="159"/>
    </row>
    <row r="262" spans="19:20">
      <c r="S262" s="158"/>
      <c r="T262" s="159"/>
    </row>
    <row r="263" spans="19:20">
      <c r="S263" s="158"/>
      <c r="T263" s="159"/>
    </row>
    <row r="264" spans="19:20">
      <c r="S264" s="158"/>
      <c r="T264" s="159"/>
    </row>
    <row r="265" spans="19:20">
      <c r="S265" s="158"/>
      <c r="T265" s="159"/>
    </row>
    <row r="266" spans="19:20" ht="15.75">
      <c r="T266" s="160" t="s">
        <v>53</v>
      </c>
    </row>
    <row r="267" spans="19:20" ht="15.75">
      <c r="T267" s="161"/>
    </row>
    <row r="270" spans="19:20">
      <c r="T270" s="123" t="e">
        <v>#REF!</v>
      </c>
    </row>
    <row r="271" spans="19:20">
      <c r="T271" s="123" t="e">
        <v>#REF!</v>
      </c>
    </row>
    <row r="272" spans="19:20">
      <c r="T272" s="123" t="e">
        <v>#REF!</v>
      </c>
    </row>
    <row r="273" spans="20:20">
      <c r="T273" s="123" t="e">
        <v>#REF!</v>
      </c>
    </row>
    <row r="274" spans="20:20">
      <c r="T274" s="123" t="e">
        <v>#REF!</v>
      </c>
    </row>
    <row r="276" spans="20:20">
      <c r="T276" s="99" t="e">
        <v>#REF!</v>
      </c>
    </row>
    <row r="277" spans="20:20">
      <c r="T277" s="99" t="e">
        <v>#REF!</v>
      </c>
    </row>
    <row r="279" spans="20:20">
      <c r="T279" s="162" t="e">
        <v>#REF!</v>
      </c>
    </row>
    <row r="281" spans="20:20" ht="13.5" thickBot="1">
      <c r="T281" s="163" t="e">
        <v>#REF!</v>
      </c>
    </row>
    <row r="282" spans="20:20" ht="13.5" thickTop="1"/>
    <row r="285" spans="20:20">
      <c r="T285" s="123" t="e">
        <v>#REF!</v>
      </c>
    </row>
    <row r="286" spans="20:20">
      <c r="T286" s="123" t="s">
        <v>0</v>
      </c>
    </row>
    <row r="287" spans="20:20">
      <c r="T287" s="164" t="e">
        <v>#REF!</v>
      </c>
    </row>
    <row r="289" spans="19:20" ht="13.5" thickBot="1">
      <c r="T289" s="163" t="e">
        <v>#REF!</v>
      </c>
    </row>
    <row r="290" spans="19:20" ht="13.5" thickTop="1"/>
    <row r="295" spans="19:20" ht="13.9" customHeight="1">
      <c r="S295" s="99"/>
      <c r="T295" s="99" t="e">
        <v>#REF!</v>
      </c>
    </row>
    <row r="296" spans="19:20" ht="13.9" customHeight="1">
      <c r="S296" s="99"/>
      <c r="T296" s="99" t="e">
        <v>#REF!</v>
      </c>
    </row>
    <row r="297" spans="19:20" ht="13.9" customHeight="1">
      <c r="S297" s="99"/>
      <c r="T297" s="99"/>
    </row>
    <row r="298" spans="19:20" ht="13.9" customHeight="1">
      <c r="S298" s="99"/>
      <c r="T298" s="99" t="e">
        <v>#REF!</v>
      </c>
    </row>
    <row r="299" spans="19:20" ht="13.9" customHeight="1">
      <c r="S299" s="99"/>
      <c r="T299" s="99" t="e">
        <v>#REF!</v>
      </c>
    </row>
    <row r="300" spans="19:20" ht="13.9" customHeight="1" thickBot="1">
      <c r="S300" s="99"/>
      <c r="T300" s="165" t="e">
        <v>#REF!</v>
      </c>
    </row>
    <row r="301" spans="19:20" ht="13.9" customHeight="1" thickTop="1"/>
    <row r="7627" spans="19:19">
      <c r="S7627" s="84"/>
    </row>
    <row r="7628" spans="19:19">
      <c r="S7628" s="84"/>
    </row>
    <row r="7629" spans="19:19">
      <c r="S7629" s="84"/>
    </row>
    <row r="7630" spans="19:19">
      <c r="S7630" s="84"/>
    </row>
    <row r="7631" spans="19:19">
      <c r="S7631" s="84"/>
    </row>
    <row r="7632" spans="19:19">
      <c r="S7632" s="84"/>
    </row>
    <row r="7633" spans="19:19">
      <c r="S7633" s="84"/>
    </row>
    <row r="7634" spans="19:19">
      <c r="S7634" s="84"/>
    </row>
    <row r="7635" spans="19:19">
      <c r="S7635" s="84"/>
    </row>
    <row r="7636" spans="19:19">
      <c r="S7636" s="84"/>
    </row>
    <row r="7637" spans="19:19">
      <c r="S7637" s="84"/>
    </row>
    <row r="7638" spans="19:19">
      <c r="S7638" s="84"/>
    </row>
    <row r="7639" spans="19:19">
      <c r="S7639" s="84"/>
    </row>
    <row r="7640" spans="19:19">
      <c r="S7640" s="84"/>
    </row>
    <row r="7641" spans="19:19">
      <c r="S7641" s="84"/>
    </row>
    <row r="7642" spans="19:19">
      <c r="S7642" s="84"/>
    </row>
    <row r="7643" spans="19:19">
      <c r="S7643" s="84"/>
    </row>
  </sheetData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643"/>
  <sheetViews>
    <sheetView workbookViewId="0">
      <selection activeCell="E23" sqref="E23"/>
    </sheetView>
  </sheetViews>
  <sheetFormatPr baseColWidth="10" defaultColWidth="7.28515625" defaultRowHeight="12.75"/>
  <cols>
    <col min="1" max="1" width="3.28515625" style="84" customWidth="1"/>
    <col min="2" max="2" width="14.5703125" style="84" customWidth="1"/>
    <col min="3" max="3" width="5" style="84" customWidth="1"/>
    <col min="4" max="4" width="23.140625" style="84" customWidth="1"/>
    <col min="5" max="5" width="16.5703125" style="99" customWidth="1"/>
    <col min="6" max="6" width="2.140625" style="99" customWidth="1"/>
    <col min="7" max="7" width="17.42578125" style="99" customWidth="1"/>
    <col min="8" max="8" width="4.28515625" style="84" customWidth="1"/>
    <col min="9" max="9" width="12.42578125" style="84" customWidth="1"/>
    <col min="10" max="10" width="32.42578125" style="84" customWidth="1"/>
    <col min="11" max="11" width="17.42578125" style="100" customWidth="1"/>
    <col min="12" max="12" width="2.140625" style="101" customWidth="1"/>
    <col min="13" max="13" width="16.5703125" style="100" customWidth="1"/>
    <col min="14" max="14" width="15.140625" style="84" customWidth="1"/>
    <col min="15" max="15" width="11.7109375" style="84" customWidth="1"/>
    <col min="16" max="17" width="7.28515625" style="84" customWidth="1"/>
    <col min="18" max="18" width="5.7109375" style="84" customWidth="1"/>
    <col min="19" max="19" width="7.28515625" style="88" customWidth="1"/>
    <col min="20" max="20" width="16.140625" style="123" customWidth="1"/>
    <col min="21" max="24" width="7.28515625" style="88" customWidth="1"/>
    <col min="25" max="26" width="7.28515625" style="121" customWidth="1"/>
    <col min="27" max="27" width="10.140625" style="121" customWidth="1"/>
    <col min="28" max="28" width="7.28515625" style="121" customWidth="1"/>
    <col min="29" max="29" width="10.140625" style="121" customWidth="1"/>
    <col min="30" max="16384" width="7.28515625" style="121"/>
  </cols>
  <sheetData>
    <row r="1" spans="1:14" ht="18">
      <c r="A1" s="84" t="s">
        <v>0</v>
      </c>
      <c r="B1" s="85" t="s">
        <v>1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87"/>
    </row>
    <row r="2" spans="1:14" ht="18">
      <c r="B2" s="85"/>
      <c r="C2" s="85"/>
      <c r="D2" s="85"/>
      <c r="E2" s="85"/>
      <c r="F2" s="85"/>
      <c r="G2" s="85"/>
      <c r="H2" s="85"/>
      <c r="I2" s="85"/>
      <c r="J2" s="85"/>
      <c r="K2" s="85"/>
      <c r="L2" s="89"/>
      <c r="M2" s="86"/>
      <c r="N2" s="87"/>
    </row>
    <row r="3" spans="1:14">
      <c r="B3" s="90"/>
      <c r="C3" s="87"/>
      <c r="D3" s="87"/>
      <c r="E3" s="91"/>
      <c r="F3" s="92"/>
      <c r="G3" s="92"/>
      <c r="H3" s="87"/>
      <c r="I3" s="87"/>
      <c r="J3" s="87"/>
      <c r="K3" s="93"/>
      <c r="L3" s="94"/>
      <c r="M3" s="95"/>
      <c r="N3" s="87"/>
    </row>
    <row r="4" spans="1:14" ht="18">
      <c r="B4" s="85" t="s">
        <v>2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6"/>
      <c r="N4" s="87"/>
    </row>
    <row r="5" spans="1:14">
      <c r="A5" s="96"/>
      <c r="B5" s="97" t="s">
        <v>56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8"/>
      <c r="N5" s="87"/>
    </row>
    <row r="6" spans="1:14">
      <c r="B6" s="97" t="s">
        <v>4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  <c r="N6" s="87"/>
    </row>
    <row r="7" spans="1:14">
      <c r="M7" s="102"/>
    </row>
    <row r="8" spans="1:14" ht="12.75" customHeight="1">
      <c r="B8" s="103" t="s">
        <v>5</v>
      </c>
      <c r="C8" s="87"/>
      <c r="D8" s="87"/>
      <c r="E8" s="104" t="s">
        <v>57</v>
      </c>
      <c r="F8" s="105"/>
      <c r="G8" s="106"/>
      <c r="I8" s="103" t="s">
        <v>6</v>
      </c>
      <c r="J8" s="87"/>
      <c r="K8" s="107" t="s">
        <v>57</v>
      </c>
      <c r="L8" s="108"/>
      <c r="M8" s="109"/>
    </row>
    <row r="9" spans="1:14" ht="24.75" customHeight="1">
      <c r="B9" s="110" t="s">
        <v>7</v>
      </c>
      <c r="C9" s="87"/>
      <c r="D9" s="87"/>
      <c r="E9" s="104"/>
      <c r="F9" s="105"/>
      <c r="G9" s="104"/>
      <c r="I9" s="103"/>
      <c r="J9" s="87"/>
      <c r="K9" s="107"/>
      <c r="L9" s="108"/>
      <c r="M9" s="109"/>
    </row>
    <row r="10" spans="1:14" ht="14.25" customHeight="1">
      <c r="B10" s="111" t="s">
        <v>8</v>
      </c>
      <c r="D10" s="84" t="s">
        <v>0</v>
      </c>
      <c r="G10" s="112"/>
      <c r="I10" s="110" t="s">
        <v>9</v>
      </c>
      <c r="J10" s="87"/>
      <c r="K10" s="107"/>
      <c r="L10" s="108"/>
      <c r="M10" s="113"/>
    </row>
    <row r="11" spans="1:14" ht="14.25" customHeight="1">
      <c r="B11" s="111"/>
      <c r="G11" s="112"/>
      <c r="M11" s="114"/>
    </row>
    <row r="12" spans="1:14" ht="14.25" customHeight="1">
      <c r="B12" s="84" t="s">
        <v>10</v>
      </c>
      <c r="E12" s="115">
        <v>450284645.56</v>
      </c>
      <c r="G12" s="112"/>
      <c r="I12" s="84" t="s">
        <v>11</v>
      </c>
      <c r="J12" s="116"/>
      <c r="K12" s="100">
        <v>24383921.882400002</v>
      </c>
      <c r="M12" s="114"/>
    </row>
    <row r="13" spans="1:14" ht="14.25" customHeight="1">
      <c r="E13" s="117">
        <v>450284645.56</v>
      </c>
      <c r="G13" s="112"/>
      <c r="J13" s="87"/>
      <c r="K13" s="118">
        <v>24383921.882400002</v>
      </c>
      <c r="L13" s="119"/>
      <c r="M13" s="120"/>
    </row>
    <row r="14" spans="1:14" ht="14.25" customHeight="1">
      <c r="B14" s="121"/>
      <c r="C14" s="121"/>
      <c r="D14" s="121"/>
      <c r="E14" s="121"/>
      <c r="F14" s="121"/>
      <c r="G14" s="122"/>
      <c r="I14" s="103"/>
      <c r="M14" s="114"/>
    </row>
    <row r="15" spans="1:14" ht="14.25" customHeight="1">
      <c r="B15" s="111" t="s">
        <v>12</v>
      </c>
      <c r="G15" s="112"/>
      <c r="I15" s="103"/>
      <c r="M15" s="114"/>
    </row>
    <row r="16" spans="1:14" ht="14.25" customHeight="1">
      <c r="B16" s="84" t="s">
        <v>13</v>
      </c>
      <c r="E16" s="99">
        <v>13963179.01</v>
      </c>
      <c r="G16" s="112"/>
      <c r="M16" s="114"/>
    </row>
    <row r="17" spans="2:19">
      <c r="B17" s="84" t="s">
        <v>14</v>
      </c>
      <c r="E17" s="99">
        <v>13569656.58</v>
      </c>
      <c r="G17" s="112"/>
      <c r="I17" s="111" t="s">
        <v>15</v>
      </c>
      <c r="M17" s="114"/>
    </row>
    <row r="18" spans="2:19">
      <c r="B18" s="84" t="s">
        <v>16</v>
      </c>
      <c r="E18" s="99">
        <v>15036076.16</v>
      </c>
      <c r="G18" s="112"/>
      <c r="M18" s="114"/>
    </row>
    <row r="19" spans="2:19">
      <c r="E19" s="117">
        <v>42568911.75</v>
      </c>
      <c r="G19" s="112"/>
      <c r="I19" s="84" t="s">
        <v>17</v>
      </c>
      <c r="K19" s="124">
        <v>1370509.14</v>
      </c>
      <c r="M19" s="114"/>
      <c r="O19" s="121"/>
      <c r="P19" s="121"/>
      <c r="Q19" s="121"/>
      <c r="R19" s="121"/>
      <c r="S19" s="121"/>
    </row>
    <row r="20" spans="2:19">
      <c r="G20" s="112"/>
      <c r="K20" s="125">
        <v>1370509.14</v>
      </c>
      <c r="M20" s="114"/>
      <c r="N20" s="121"/>
    </row>
    <row r="21" spans="2:19">
      <c r="B21" s="126" t="s">
        <v>18</v>
      </c>
      <c r="G21" s="112"/>
      <c r="I21" s="121"/>
      <c r="J21" s="121"/>
      <c r="K21" s="121"/>
      <c r="M21" s="114"/>
    </row>
    <row r="22" spans="2:19">
      <c r="B22" s="127" t="s">
        <v>19</v>
      </c>
      <c r="E22" s="115">
        <v>0</v>
      </c>
      <c r="G22" s="112"/>
      <c r="I22" s="121"/>
      <c r="J22" s="121"/>
      <c r="K22" s="121"/>
      <c r="L22" s="121"/>
      <c r="M22" s="122"/>
    </row>
    <row r="23" spans="2:19">
      <c r="E23" s="117">
        <v>0</v>
      </c>
      <c r="G23" s="112"/>
      <c r="I23" s="111"/>
      <c r="K23" s="101"/>
      <c r="M23" s="114"/>
    </row>
    <row r="24" spans="2:19">
      <c r="G24" s="112"/>
      <c r="I24" s="111"/>
      <c r="K24" s="128"/>
      <c r="M24" s="114"/>
      <c r="R24" s="129"/>
    </row>
    <row r="25" spans="2:19">
      <c r="B25" s="111" t="s">
        <v>20</v>
      </c>
      <c r="G25" s="112"/>
      <c r="I25" s="111" t="s">
        <v>21</v>
      </c>
      <c r="K25" s="130">
        <v>25754431.022400003</v>
      </c>
      <c r="M25" s="114"/>
    </row>
    <row r="26" spans="2:19">
      <c r="B26" s="84" t="s">
        <v>22</v>
      </c>
      <c r="E26" s="99">
        <v>28134998.699999999</v>
      </c>
      <c r="G26" s="112"/>
      <c r="M26" s="114"/>
    </row>
    <row r="27" spans="2:19">
      <c r="B27" s="84" t="s">
        <v>23</v>
      </c>
      <c r="E27" s="131">
        <v>40026610.130000003</v>
      </c>
      <c r="F27" s="131"/>
      <c r="G27" s="112"/>
      <c r="M27" s="114"/>
    </row>
    <row r="28" spans="2:19">
      <c r="B28" s="84" t="s">
        <v>24</v>
      </c>
      <c r="E28" s="131">
        <v>45034.14</v>
      </c>
      <c r="F28" s="131"/>
      <c r="G28" s="112"/>
      <c r="M28" s="114"/>
    </row>
    <row r="29" spans="2:19">
      <c r="E29" s="132">
        <v>68206642.969999999</v>
      </c>
      <c r="G29" s="112"/>
      <c r="M29" s="114"/>
    </row>
    <row r="30" spans="2:19">
      <c r="E30" s="131"/>
      <c r="G30" s="112"/>
      <c r="M30" s="114"/>
    </row>
    <row r="31" spans="2:19">
      <c r="B31" s="126" t="s">
        <v>25</v>
      </c>
      <c r="G31" s="112"/>
      <c r="M31" s="114"/>
    </row>
    <row r="32" spans="2:19">
      <c r="B32" s="133" t="s">
        <v>26</v>
      </c>
      <c r="E32" s="115">
        <v>182319.73160000003</v>
      </c>
      <c r="G32" s="112"/>
      <c r="M32" s="114"/>
    </row>
    <row r="33" spans="2:13">
      <c r="E33" s="117">
        <v>182319.73160000003</v>
      </c>
      <c r="G33" s="112"/>
      <c r="M33" s="114"/>
    </row>
    <row r="34" spans="2:13">
      <c r="G34" s="112"/>
      <c r="M34" s="114"/>
    </row>
    <row r="35" spans="2:13">
      <c r="B35" s="111" t="s">
        <v>27</v>
      </c>
      <c r="G35" s="112"/>
      <c r="I35" s="110" t="s">
        <v>28</v>
      </c>
      <c r="J35" s="134"/>
      <c r="M35" s="114"/>
    </row>
    <row r="36" spans="2:13">
      <c r="B36" s="111" t="s">
        <v>29</v>
      </c>
      <c r="G36" s="112"/>
      <c r="I36" s="84" t="s">
        <v>30</v>
      </c>
      <c r="K36" s="131">
        <v>703725497.35000002</v>
      </c>
      <c r="M36" s="112"/>
    </row>
    <row r="37" spans="2:13">
      <c r="B37" s="84" t="s">
        <v>31</v>
      </c>
      <c r="E37" s="135">
        <v>219100875.61000001</v>
      </c>
      <c r="F37" s="135"/>
      <c r="G37" s="112"/>
      <c r="I37" s="84" t="s">
        <v>32</v>
      </c>
      <c r="K37" s="136">
        <v>50895565.459200159</v>
      </c>
      <c r="M37" s="112"/>
    </row>
    <row r="38" spans="2:13">
      <c r="B38" s="84" t="s">
        <v>33</v>
      </c>
      <c r="E38" s="135"/>
      <c r="F38" s="135"/>
      <c r="G38" s="112"/>
      <c r="I38" s="111" t="s">
        <v>34</v>
      </c>
      <c r="K38" s="137">
        <v>754621062.80920017</v>
      </c>
      <c r="M38" s="138"/>
    </row>
    <row r="39" spans="2:13">
      <c r="E39" s="139">
        <v>219100875.61000001</v>
      </c>
      <c r="G39" s="112"/>
      <c r="M39" s="114"/>
    </row>
    <row r="40" spans="2:13">
      <c r="E40" s="135"/>
      <c r="G40" s="112"/>
      <c r="K40" s="140"/>
      <c r="M40" s="114"/>
    </row>
    <row r="41" spans="2:13">
      <c r="B41" s="111" t="s">
        <v>35</v>
      </c>
      <c r="G41" s="112"/>
      <c r="M41" s="114"/>
    </row>
    <row r="42" spans="2:13">
      <c r="B42" s="84" t="s">
        <v>36</v>
      </c>
      <c r="E42" s="115">
        <v>0</v>
      </c>
      <c r="G42" s="141"/>
      <c r="M42" s="101"/>
    </row>
    <row r="43" spans="2:13">
      <c r="E43" s="139">
        <v>0</v>
      </c>
      <c r="G43" s="112"/>
      <c r="M43" s="114"/>
    </row>
    <row r="44" spans="2:13">
      <c r="E44" s="135"/>
      <c r="G44" s="112"/>
      <c r="M44" s="114"/>
    </row>
    <row r="45" spans="2:13">
      <c r="B45" s="111" t="s">
        <v>37</v>
      </c>
      <c r="G45" s="112"/>
      <c r="M45" s="114"/>
    </row>
    <row r="46" spans="2:13">
      <c r="B46" s="84" t="s">
        <v>38</v>
      </c>
      <c r="E46" s="115">
        <v>32098.21</v>
      </c>
      <c r="G46" s="141"/>
      <c r="M46" s="114"/>
    </row>
    <row r="47" spans="2:13">
      <c r="E47" s="139">
        <v>32098.21</v>
      </c>
      <c r="G47" s="112"/>
      <c r="M47" s="114"/>
    </row>
    <row r="48" spans="2:13">
      <c r="E48" s="135"/>
      <c r="G48" s="112"/>
      <c r="M48" s="114"/>
    </row>
    <row r="49" spans="2:13">
      <c r="G49" s="112"/>
      <c r="M49" s="114"/>
    </row>
    <row r="50" spans="2:13" ht="13.5" thickBot="1">
      <c r="B50" s="111" t="s">
        <v>39</v>
      </c>
      <c r="E50" s="142">
        <v>780375493.83160019</v>
      </c>
      <c r="F50" s="142"/>
      <c r="G50" s="112"/>
      <c r="I50" s="111" t="s">
        <v>40</v>
      </c>
      <c r="K50" s="143">
        <v>780375493.83160019</v>
      </c>
      <c r="M50" s="102"/>
    </row>
    <row r="51" spans="2:13" ht="13.5" thickTop="1">
      <c r="G51" s="112"/>
      <c r="K51" s="140"/>
      <c r="M51" s="102"/>
    </row>
    <row r="52" spans="2:13">
      <c r="B52" s="111"/>
      <c r="E52" s="84"/>
      <c r="G52" s="112"/>
      <c r="M52" s="102"/>
    </row>
    <row r="53" spans="2:13">
      <c r="G53" s="112"/>
      <c r="M53" s="102"/>
    </row>
    <row r="54" spans="2:13">
      <c r="B54" s="111" t="s">
        <v>41</v>
      </c>
      <c r="G54" s="112"/>
      <c r="I54" s="111" t="s">
        <v>42</v>
      </c>
    </row>
    <row r="55" spans="2:13" ht="13.5" thickBot="1">
      <c r="B55" s="84" t="s">
        <v>43</v>
      </c>
      <c r="E55" s="143">
        <v>90337.81</v>
      </c>
      <c r="G55" s="112"/>
      <c r="I55" s="84" t="s">
        <v>44</v>
      </c>
      <c r="K55" s="143">
        <v>90337.81</v>
      </c>
    </row>
    <row r="56" spans="2:13" ht="13.5" thickTop="1">
      <c r="G56" s="112"/>
    </row>
    <row r="57" spans="2:13">
      <c r="G57" s="112"/>
    </row>
    <row r="58" spans="2:13">
      <c r="B58" s="111" t="s">
        <v>45</v>
      </c>
      <c r="G58" s="112"/>
      <c r="I58" s="111" t="s">
        <v>46</v>
      </c>
    </row>
    <row r="59" spans="2:13">
      <c r="B59" s="127" t="s">
        <v>47</v>
      </c>
      <c r="E59" s="99">
        <v>279318417.16999996</v>
      </c>
      <c r="G59" s="112"/>
    </row>
    <row r="60" spans="2:13">
      <c r="B60" s="84" t="s">
        <v>48</v>
      </c>
      <c r="E60" s="99">
        <v>2650016.06</v>
      </c>
      <c r="G60" s="112"/>
    </row>
    <row r="61" spans="2:13">
      <c r="B61" s="121" t="s">
        <v>49</v>
      </c>
      <c r="E61" s="99">
        <v>221986840</v>
      </c>
      <c r="G61" s="112"/>
      <c r="I61" s="84" t="s">
        <v>50</v>
      </c>
      <c r="K61" s="125">
        <v>503955273.22999996</v>
      </c>
    </row>
    <row r="62" spans="2:13" ht="13.5" thickBot="1">
      <c r="E62" s="144">
        <v>503955273.22999996</v>
      </c>
      <c r="G62" s="112"/>
      <c r="K62" s="143">
        <v>503955273.22999996</v>
      </c>
    </row>
    <row r="63" spans="2:13" ht="13.5" thickTop="1">
      <c r="G63" s="112"/>
    </row>
    <row r="64" spans="2:13">
      <c r="G64" s="112"/>
    </row>
    <row r="65" spans="2:10">
      <c r="B65" s="145" t="s">
        <v>55</v>
      </c>
    </row>
    <row r="66" spans="2:10">
      <c r="B66" s="145" t="s">
        <v>52</v>
      </c>
    </row>
    <row r="67" spans="2:10">
      <c r="B67" s="146"/>
    </row>
    <row r="68" spans="2:10">
      <c r="B68" s="146"/>
      <c r="D68" s="148"/>
      <c r="E68" s="131"/>
      <c r="F68" s="131"/>
      <c r="G68" s="131"/>
      <c r="H68" s="148"/>
      <c r="I68" s="148"/>
      <c r="J68" s="148"/>
    </row>
    <row r="69" spans="2:10">
      <c r="B69" s="147"/>
      <c r="D69" s="148"/>
      <c r="E69" s="131"/>
      <c r="F69" s="131"/>
      <c r="G69" s="131"/>
      <c r="H69" s="148"/>
      <c r="I69" s="148"/>
      <c r="J69" s="148"/>
    </row>
    <row r="70" spans="2:10">
      <c r="B70" s="147"/>
      <c r="D70" s="148"/>
      <c r="E70" s="131"/>
      <c r="F70" s="131"/>
      <c r="G70" s="131"/>
      <c r="H70" s="148"/>
      <c r="I70" s="148"/>
      <c r="J70" s="148"/>
    </row>
    <row r="71" spans="2:10">
      <c r="B71" s="147"/>
      <c r="D71" s="148"/>
      <c r="E71" s="131"/>
      <c r="F71" s="131"/>
      <c r="G71" s="149"/>
      <c r="H71" s="148"/>
      <c r="I71" s="149"/>
      <c r="J71" s="148"/>
    </row>
    <row r="72" spans="2:10">
      <c r="B72" s="147"/>
      <c r="D72" s="150"/>
      <c r="E72" s="151"/>
      <c r="F72" s="151"/>
      <c r="G72" s="149"/>
      <c r="H72" s="149"/>
      <c r="I72" s="152"/>
      <c r="J72" s="152"/>
    </row>
    <row r="73" spans="2:10">
      <c r="B73" s="147"/>
      <c r="D73" s="153"/>
      <c r="E73" s="153"/>
      <c r="F73" s="153"/>
      <c r="G73" s="131"/>
      <c r="H73" s="149"/>
      <c r="I73" s="154"/>
      <c r="J73" s="154"/>
    </row>
    <row r="74" spans="2:10">
      <c r="B74" s="147"/>
      <c r="D74" s="155"/>
      <c r="E74" s="153"/>
      <c r="F74" s="153"/>
      <c r="G74" s="131"/>
      <c r="H74" s="148"/>
      <c r="I74" s="156"/>
      <c r="J74" s="156"/>
    </row>
    <row r="75" spans="2:10">
      <c r="D75" s="148"/>
      <c r="E75" s="131"/>
      <c r="F75" s="131"/>
      <c r="G75" s="131"/>
      <c r="H75" s="148"/>
      <c r="I75" s="156"/>
      <c r="J75" s="156"/>
    </row>
    <row r="86" ht="15" customHeight="1"/>
    <row r="174" ht="27" customHeight="1"/>
    <row r="177" ht="16.899999999999999" customHeight="1"/>
    <row r="178" ht="16.899999999999999" customHeight="1"/>
    <row r="179" ht="16.899999999999999" customHeight="1"/>
    <row r="180" ht="16.899999999999999" customHeight="1"/>
    <row r="181" ht="16.899999999999999" customHeight="1"/>
    <row r="182" ht="16.899999999999999" customHeight="1"/>
    <row r="183" ht="16.899999999999999" customHeight="1"/>
    <row r="184" ht="21" customHeight="1"/>
    <row r="185" ht="16.899999999999999" customHeight="1"/>
    <row r="186" ht="16.899999999999999" customHeight="1"/>
    <row r="187" ht="16.899999999999999" customHeight="1"/>
    <row r="188" ht="16.899999999999999" customHeight="1"/>
    <row r="189" ht="16.899999999999999" customHeight="1"/>
    <row r="190" ht="16.899999999999999" customHeight="1"/>
    <row r="191" ht="16.899999999999999" customHeight="1"/>
    <row r="192" ht="16.899999999999999" customHeight="1"/>
    <row r="193" ht="16.899999999999999" customHeight="1"/>
    <row r="194" ht="16.899999999999999" customHeight="1"/>
    <row r="195" ht="16.899999999999999" customHeight="1"/>
    <row r="196" ht="16.899999999999999" customHeight="1"/>
    <row r="197" ht="16.899999999999999" customHeight="1"/>
    <row r="198" ht="16.899999999999999" customHeight="1"/>
    <row r="199" ht="16.899999999999999" customHeight="1"/>
    <row r="200" ht="16.899999999999999" customHeight="1"/>
    <row r="201" ht="16.899999999999999" customHeight="1"/>
    <row r="202" ht="16.899999999999999" customHeight="1"/>
    <row r="203" ht="15.95" customHeight="1"/>
    <row r="204" ht="16.899999999999999" customHeight="1"/>
    <row r="205" ht="16.899999999999999" customHeight="1"/>
    <row r="206" ht="16.899999999999999" customHeight="1"/>
    <row r="207" ht="16.899999999999999" customHeight="1"/>
    <row r="208" ht="16.899999999999999" customHeight="1"/>
    <row r="209" ht="16.899999999999999" customHeight="1"/>
    <row r="210" ht="16.899999999999999" customHeight="1"/>
    <row r="211" ht="16.899999999999999" customHeight="1"/>
    <row r="212" ht="16.899999999999999" customHeight="1"/>
    <row r="213" ht="16.899999999999999" customHeight="1"/>
    <row r="214" ht="16.899999999999999" customHeight="1"/>
    <row r="215" ht="27.75" customHeight="1"/>
    <row r="216" ht="23.25" customHeight="1"/>
    <row r="217" ht="16.899999999999999" customHeight="1"/>
    <row r="218" ht="16.899999999999999" customHeight="1"/>
    <row r="219" ht="16.899999999999999" customHeight="1"/>
    <row r="220" ht="16.899999999999999" customHeight="1"/>
    <row r="221" ht="16.899999999999999" customHeight="1"/>
    <row r="222" ht="16.899999999999999" customHeight="1"/>
    <row r="223" ht="16.899999999999999" customHeight="1"/>
    <row r="224" ht="16.899999999999999" customHeight="1"/>
    <row r="225" ht="22.5" customHeight="1"/>
    <row r="226" ht="16.899999999999999" customHeight="1"/>
    <row r="227" ht="16.899999999999999" customHeight="1"/>
    <row r="228" ht="16.899999999999999" customHeight="1"/>
    <row r="229" ht="16.899999999999999" customHeight="1"/>
    <row r="230" ht="16.899999999999999" customHeight="1"/>
    <row r="231" ht="16.899999999999999" customHeight="1"/>
    <row r="232" ht="16.899999999999999" customHeight="1"/>
    <row r="233" ht="16.899999999999999" customHeight="1"/>
    <row r="234" ht="16.899999999999999" customHeight="1"/>
    <row r="235" ht="16.5" customHeight="1"/>
    <row r="236" ht="16.899999999999999" customHeight="1"/>
    <row r="237" ht="16.899999999999999" customHeight="1"/>
    <row r="238" ht="16.899999999999999" customHeight="1"/>
    <row r="239" ht="16.899999999999999" customHeight="1"/>
    <row r="240" ht="16.899999999999999" customHeight="1"/>
    <row r="241" ht="16.899999999999999" customHeight="1"/>
    <row r="242" ht="16.899999999999999" customHeight="1"/>
    <row r="243" ht="16.899999999999999" customHeight="1"/>
    <row r="244" ht="16.899999999999999" customHeight="1"/>
    <row r="245" ht="16.899999999999999" customHeight="1"/>
    <row r="246" ht="16.899999999999999" customHeight="1"/>
    <row r="247" ht="16.899999999999999" customHeight="1"/>
    <row r="248" ht="16.899999999999999" customHeight="1"/>
    <row r="249" ht="16.899999999999999" customHeight="1"/>
    <row r="250" ht="16.899999999999999" customHeight="1"/>
    <row r="251" ht="16.899999999999999" customHeight="1"/>
    <row r="252" ht="16.899999999999999" customHeight="1"/>
    <row r="253" ht="16.899999999999999" customHeight="1"/>
    <row r="254" ht="16.899999999999999" customHeight="1"/>
    <row r="257" spans="19:20" ht="35.25" customHeight="1">
      <c r="S257" s="157"/>
      <c r="T257" s="157"/>
    </row>
    <row r="258" spans="19:20" ht="16.5" customHeight="1">
      <c r="S258" s="158"/>
      <c r="T258" s="159"/>
    </row>
    <row r="259" spans="19:20" ht="18" customHeight="1">
      <c r="S259" s="158"/>
      <c r="T259" s="159"/>
    </row>
    <row r="260" spans="19:20">
      <c r="S260" s="158"/>
      <c r="T260" s="159"/>
    </row>
    <row r="261" spans="19:20">
      <c r="S261" s="158"/>
      <c r="T261" s="159"/>
    </row>
    <row r="262" spans="19:20">
      <c r="S262" s="158"/>
      <c r="T262" s="159"/>
    </row>
    <row r="263" spans="19:20">
      <c r="S263" s="158"/>
      <c r="T263" s="159"/>
    </row>
    <row r="264" spans="19:20">
      <c r="S264" s="158"/>
      <c r="T264" s="159"/>
    </row>
    <row r="265" spans="19:20">
      <c r="S265" s="158"/>
      <c r="T265" s="159"/>
    </row>
    <row r="266" spans="19:20" ht="15.75">
      <c r="T266" s="160" t="s">
        <v>53</v>
      </c>
    </row>
    <row r="267" spans="19:20" ht="15.75">
      <c r="T267" s="161"/>
    </row>
    <row r="270" spans="19:20">
      <c r="T270" s="123" t="e">
        <v>#REF!</v>
      </c>
    </row>
    <row r="271" spans="19:20">
      <c r="T271" s="123" t="e">
        <v>#REF!</v>
      </c>
    </row>
    <row r="272" spans="19:20">
      <c r="T272" s="123" t="e">
        <v>#REF!</v>
      </c>
    </row>
    <row r="273" spans="20:20">
      <c r="T273" s="123" t="e">
        <v>#REF!</v>
      </c>
    </row>
    <row r="274" spans="20:20">
      <c r="T274" s="123" t="e">
        <v>#REF!</v>
      </c>
    </row>
    <row r="276" spans="20:20">
      <c r="T276" s="99" t="e">
        <v>#REF!</v>
      </c>
    </row>
    <row r="277" spans="20:20">
      <c r="T277" s="99" t="e">
        <v>#REF!</v>
      </c>
    </row>
    <row r="279" spans="20:20">
      <c r="T279" s="162" t="e">
        <v>#REF!</v>
      </c>
    </row>
    <row r="281" spans="20:20" ht="13.5" thickBot="1">
      <c r="T281" s="163" t="e">
        <v>#REF!</v>
      </c>
    </row>
    <row r="282" spans="20:20" ht="13.5" thickTop="1"/>
    <row r="285" spans="20:20">
      <c r="T285" s="123" t="e">
        <v>#REF!</v>
      </c>
    </row>
    <row r="286" spans="20:20">
      <c r="T286" s="123" t="s">
        <v>0</v>
      </c>
    </row>
    <row r="287" spans="20:20">
      <c r="T287" s="164" t="e">
        <v>#REF!</v>
      </c>
    </row>
    <row r="289" spans="19:20" ht="13.5" thickBot="1">
      <c r="T289" s="163" t="e">
        <v>#REF!</v>
      </c>
    </row>
    <row r="290" spans="19:20" ht="13.5" thickTop="1"/>
    <row r="295" spans="19:20" ht="13.9" customHeight="1">
      <c r="S295" s="99"/>
      <c r="T295" s="99" t="e">
        <v>#REF!</v>
      </c>
    </row>
    <row r="296" spans="19:20" ht="13.9" customHeight="1">
      <c r="S296" s="99"/>
      <c r="T296" s="99" t="e">
        <v>#REF!</v>
      </c>
    </row>
    <row r="297" spans="19:20" ht="13.9" customHeight="1">
      <c r="S297" s="99"/>
      <c r="T297" s="99"/>
    </row>
    <row r="298" spans="19:20" ht="13.9" customHeight="1">
      <c r="S298" s="99"/>
      <c r="T298" s="99" t="e">
        <v>#REF!</v>
      </c>
    </row>
    <row r="299" spans="19:20" ht="13.9" customHeight="1">
      <c r="S299" s="99"/>
      <c r="T299" s="99" t="e">
        <v>#REF!</v>
      </c>
    </row>
    <row r="300" spans="19:20" ht="13.9" customHeight="1" thickBot="1">
      <c r="S300" s="99"/>
      <c r="T300" s="165" t="e">
        <v>#REF!</v>
      </c>
    </row>
    <row r="301" spans="19:20" ht="13.9" customHeight="1" thickTop="1"/>
    <row r="7627" spans="19:19">
      <c r="S7627" s="84"/>
    </row>
    <row r="7628" spans="19:19">
      <c r="S7628" s="84"/>
    </row>
    <row r="7629" spans="19:19">
      <c r="S7629" s="84"/>
    </row>
    <row r="7630" spans="19:19">
      <c r="S7630" s="84"/>
    </row>
    <row r="7631" spans="19:19">
      <c r="S7631" s="84"/>
    </row>
    <row r="7632" spans="19:19">
      <c r="S7632" s="84"/>
    </row>
    <row r="7633" spans="19:19">
      <c r="S7633" s="84"/>
    </row>
    <row r="7634" spans="19:19">
      <c r="S7634" s="84"/>
    </row>
    <row r="7635" spans="19:19">
      <c r="S7635" s="84"/>
    </row>
    <row r="7636" spans="19:19">
      <c r="S7636" s="84"/>
    </row>
    <row r="7637" spans="19:19">
      <c r="S7637" s="84"/>
    </row>
    <row r="7638" spans="19:19">
      <c r="S7638" s="84"/>
    </row>
    <row r="7639" spans="19:19">
      <c r="S7639" s="84"/>
    </row>
    <row r="7640" spans="19:19">
      <c r="S7640" s="84"/>
    </row>
    <row r="7641" spans="19:19">
      <c r="S7641" s="84"/>
    </row>
    <row r="7642" spans="19:19">
      <c r="S7642" s="84"/>
    </row>
    <row r="7643" spans="19:19">
      <c r="S7643" s="84"/>
    </row>
  </sheetData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643"/>
  <sheetViews>
    <sheetView workbookViewId="0">
      <selection activeCell="D32" sqref="D32"/>
    </sheetView>
  </sheetViews>
  <sheetFormatPr baseColWidth="10" defaultColWidth="7.28515625" defaultRowHeight="12.75"/>
  <cols>
    <col min="1" max="1" width="3.28515625" style="84" customWidth="1"/>
    <col min="2" max="2" width="14.5703125" style="84" customWidth="1"/>
    <col min="3" max="3" width="5" style="84" customWidth="1"/>
    <col min="4" max="4" width="23.140625" style="84" customWidth="1"/>
    <col min="5" max="5" width="16.5703125" style="99" customWidth="1"/>
    <col min="6" max="6" width="2.140625" style="99" customWidth="1"/>
    <col min="7" max="7" width="17.42578125" style="99" customWidth="1"/>
    <col min="8" max="8" width="4.28515625" style="84" customWidth="1"/>
    <col min="9" max="9" width="12.42578125" style="84" customWidth="1"/>
    <col min="10" max="10" width="32.42578125" style="84" customWidth="1"/>
    <col min="11" max="11" width="17.42578125" style="100" customWidth="1"/>
    <col min="12" max="12" width="2.140625" style="101" customWidth="1"/>
    <col min="13" max="13" width="16.5703125" style="100" customWidth="1"/>
    <col min="14" max="14" width="15.140625" style="84" customWidth="1"/>
    <col min="15" max="15" width="11.7109375" style="84" customWidth="1"/>
    <col min="16" max="17" width="7.28515625" style="84" customWidth="1"/>
    <col min="18" max="18" width="5.7109375" style="84" customWidth="1"/>
    <col min="19" max="19" width="7.28515625" style="88" customWidth="1"/>
    <col min="20" max="20" width="16.140625" style="123" customWidth="1"/>
    <col min="21" max="24" width="7.28515625" style="88" customWidth="1"/>
    <col min="25" max="26" width="7.28515625" style="121" customWidth="1"/>
    <col min="27" max="27" width="10.140625" style="121" customWidth="1"/>
    <col min="28" max="28" width="7.28515625" style="121" customWidth="1"/>
    <col min="29" max="29" width="10.140625" style="121" customWidth="1"/>
    <col min="30" max="16384" width="7.28515625" style="121"/>
  </cols>
  <sheetData>
    <row r="1" spans="1:14" ht="18">
      <c r="A1" s="84" t="s">
        <v>0</v>
      </c>
      <c r="B1" s="85" t="s">
        <v>1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87"/>
    </row>
    <row r="2" spans="1:14" ht="18">
      <c r="B2" s="85"/>
      <c r="C2" s="85"/>
      <c r="D2" s="85"/>
      <c r="E2" s="85"/>
      <c r="F2" s="85"/>
      <c r="G2" s="85"/>
      <c r="H2" s="85"/>
      <c r="I2" s="85"/>
      <c r="J2" s="85"/>
      <c r="K2" s="85"/>
      <c r="L2" s="89"/>
      <c r="M2" s="86"/>
      <c r="N2" s="87"/>
    </row>
    <row r="3" spans="1:14">
      <c r="B3" s="90"/>
      <c r="C3" s="87"/>
      <c r="D3" s="87"/>
      <c r="E3" s="91"/>
      <c r="F3" s="92"/>
      <c r="G3" s="92"/>
      <c r="H3" s="87"/>
      <c r="I3" s="87"/>
      <c r="J3" s="87"/>
      <c r="K3" s="93"/>
      <c r="L3" s="94"/>
      <c r="M3" s="95"/>
      <c r="N3" s="87"/>
    </row>
    <row r="4" spans="1:14" ht="18">
      <c r="B4" s="85" t="s">
        <v>2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6"/>
      <c r="N4" s="87"/>
    </row>
    <row r="5" spans="1:14">
      <c r="A5" s="96"/>
      <c r="B5" s="97" t="s">
        <v>58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8"/>
      <c r="N5" s="87"/>
    </row>
    <row r="6" spans="1:14">
      <c r="B6" s="97" t="s">
        <v>4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  <c r="N6" s="87"/>
    </row>
    <row r="7" spans="1:14">
      <c r="M7" s="102"/>
    </row>
    <row r="8" spans="1:14" ht="12.75" customHeight="1">
      <c r="B8" s="103" t="s">
        <v>5</v>
      </c>
      <c r="C8" s="87"/>
      <c r="D8" s="87"/>
      <c r="E8" s="104"/>
      <c r="F8" s="105"/>
      <c r="G8" s="106"/>
      <c r="I8" s="103" t="s">
        <v>6</v>
      </c>
      <c r="J8" s="87"/>
      <c r="K8" s="107"/>
      <c r="L8" s="108"/>
      <c r="M8" s="109"/>
    </row>
    <row r="9" spans="1:14" ht="24.75" customHeight="1">
      <c r="B9" s="110" t="s">
        <v>7</v>
      </c>
      <c r="C9" s="87"/>
      <c r="D9" s="87"/>
      <c r="E9" s="104"/>
      <c r="F9" s="105"/>
      <c r="G9" s="104"/>
      <c r="I9" s="103"/>
      <c r="J9" s="87"/>
      <c r="K9" s="107"/>
      <c r="L9" s="108"/>
      <c r="M9" s="109"/>
    </row>
    <row r="10" spans="1:14" ht="14.25" customHeight="1">
      <c r="B10" s="111" t="s">
        <v>8</v>
      </c>
      <c r="D10" s="84" t="s">
        <v>0</v>
      </c>
      <c r="G10" s="112"/>
      <c r="I10" s="110" t="s">
        <v>9</v>
      </c>
      <c r="J10" s="87"/>
      <c r="K10" s="107"/>
      <c r="L10" s="108"/>
      <c r="M10" s="113"/>
    </row>
    <row r="11" spans="1:14" ht="14.25" customHeight="1">
      <c r="B11" s="111"/>
      <c r="G11" s="112"/>
      <c r="M11" s="114"/>
    </row>
    <row r="12" spans="1:14" ht="14.25" customHeight="1">
      <c r="B12" s="84" t="s">
        <v>10</v>
      </c>
      <c r="E12" s="115">
        <v>455440673.24383998</v>
      </c>
      <c r="G12" s="112"/>
      <c r="I12" s="84" t="s">
        <v>11</v>
      </c>
      <c r="J12" s="116"/>
      <c r="K12" s="100">
        <v>563370.61</v>
      </c>
      <c r="M12" s="114"/>
    </row>
    <row r="13" spans="1:14" ht="14.25" customHeight="1">
      <c r="E13" s="117">
        <v>455440673.24383998</v>
      </c>
      <c r="G13" s="112"/>
      <c r="J13" s="87"/>
      <c r="K13" s="118">
        <v>563370.61</v>
      </c>
      <c r="L13" s="119"/>
      <c r="M13" s="120"/>
    </row>
    <row r="14" spans="1:14" ht="14.25" customHeight="1">
      <c r="B14" s="121"/>
      <c r="C14" s="121"/>
      <c r="D14" s="121"/>
      <c r="E14" s="121"/>
      <c r="F14" s="121"/>
      <c r="G14" s="122"/>
      <c r="I14" s="103"/>
      <c r="M14" s="114"/>
    </row>
    <row r="15" spans="1:14" ht="14.25" customHeight="1">
      <c r="B15" s="111" t="s">
        <v>12</v>
      </c>
      <c r="G15" s="112"/>
      <c r="I15" s="103"/>
      <c r="M15" s="114"/>
    </row>
    <row r="16" spans="1:14" ht="14.25" customHeight="1">
      <c r="B16" s="84" t="s">
        <v>13</v>
      </c>
      <c r="E16" s="99">
        <v>3889308</v>
      </c>
      <c r="G16" s="112"/>
      <c r="M16" s="114"/>
    </row>
    <row r="17" spans="2:19">
      <c r="B17" s="84" t="s">
        <v>14</v>
      </c>
      <c r="E17" s="99">
        <v>9085414.6999999993</v>
      </c>
      <c r="G17" s="112"/>
      <c r="I17" s="111" t="s">
        <v>15</v>
      </c>
      <c r="M17" s="114"/>
    </row>
    <row r="18" spans="2:19">
      <c r="B18" s="84" t="s">
        <v>16</v>
      </c>
      <c r="E18" s="99">
        <v>102755940.24023999</v>
      </c>
      <c r="G18" s="112"/>
      <c r="M18" s="114"/>
    </row>
    <row r="19" spans="2:19">
      <c r="E19" s="117">
        <v>115730662.94024</v>
      </c>
      <c r="G19" s="112"/>
      <c r="I19" s="84" t="s">
        <v>17</v>
      </c>
      <c r="K19" s="124">
        <v>1370509.12</v>
      </c>
      <c r="M19" s="114"/>
      <c r="O19" s="121"/>
      <c r="P19" s="121"/>
      <c r="Q19" s="121"/>
      <c r="R19" s="121"/>
      <c r="S19" s="121"/>
    </row>
    <row r="20" spans="2:19">
      <c r="G20" s="112"/>
      <c r="K20" s="125">
        <v>1370509.12</v>
      </c>
      <c r="M20" s="114"/>
      <c r="N20" s="121"/>
    </row>
    <row r="21" spans="2:19">
      <c r="B21" s="126" t="s">
        <v>18</v>
      </c>
      <c r="G21" s="112"/>
      <c r="I21" s="121"/>
      <c r="J21" s="121"/>
      <c r="K21" s="121"/>
      <c r="M21" s="114"/>
    </row>
    <row r="22" spans="2:19">
      <c r="B22" s="127" t="s">
        <v>19</v>
      </c>
      <c r="E22" s="115">
        <v>0</v>
      </c>
      <c r="G22" s="112"/>
      <c r="I22" s="121"/>
      <c r="J22" s="121"/>
      <c r="K22" s="121"/>
      <c r="L22" s="121"/>
      <c r="M22" s="122"/>
    </row>
    <row r="23" spans="2:19">
      <c r="E23" s="117">
        <v>0</v>
      </c>
      <c r="G23" s="112"/>
      <c r="I23" s="111"/>
      <c r="K23" s="101"/>
      <c r="M23" s="114"/>
    </row>
    <row r="24" spans="2:19">
      <c r="G24" s="112"/>
      <c r="I24" s="111"/>
      <c r="K24" s="128"/>
      <c r="M24" s="114"/>
      <c r="R24" s="129"/>
    </row>
    <row r="25" spans="2:19">
      <c r="B25" s="111" t="s">
        <v>20</v>
      </c>
      <c r="G25" s="112"/>
      <c r="I25" s="111" t="s">
        <v>21</v>
      </c>
      <c r="K25" s="130">
        <v>1933879.73</v>
      </c>
      <c r="M25" s="114"/>
    </row>
    <row r="26" spans="2:19">
      <c r="B26" s="84" t="s">
        <v>22</v>
      </c>
      <c r="E26" s="99">
        <v>20888195.75</v>
      </c>
      <c r="G26" s="112"/>
      <c r="M26" s="114"/>
    </row>
    <row r="27" spans="2:19">
      <c r="B27" s="84" t="s">
        <v>23</v>
      </c>
      <c r="E27" s="131">
        <v>13757614.82</v>
      </c>
      <c r="F27" s="131"/>
      <c r="G27" s="112"/>
      <c r="M27" s="114"/>
    </row>
    <row r="28" spans="2:19">
      <c r="B28" s="84" t="s">
        <v>24</v>
      </c>
      <c r="E28" s="131">
        <v>45034.14</v>
      </c>
      <c r="F28" s="131"/>
      <c r="G28" s="112"/>
      <c r="M28" s="114"/>
    </row>
    <row r="29" spans="2:19">
      <c r="E29" s="132">
        <v>34690844.710000001</v>
      </c>
      <c r="G29" s="112"/>
      <c r="M29" s="114"/>
    </row>
    <row r="30" spans="2:19">
      <c r="E30" s="131"/>
      <c r="G30" s="112"/>
      <c r="M30" s="114"/>
    </row>
    <row r="31" spans="2:19">
      <c r="B31" s="126" t="s">
        <v>25</v>
      </c>
      <c r="G31" s="112"/>
      <c r="M31" s="114"/>
    </row>
    <row r="32" spans="2:19">
      <c r="B32" s="133" t="s">
        <v>26</v>
      </c>
      <c r="E32" s="115">
        <v>174268.46591999999</v>
      </c>
      <c r="G32" s="112"/>
      <c r="M32" s="114"/>
    </row>
    <row r="33" spans="2:13">
      <c r="E33" s="117">
        <v>174268.46591999999</v>
      </c>
      <c r="G33" s="112"/>
      <c r="M33" s="114"/>
    </row>
    <row r="34" spans="2:13">
      <c r="G34" s="112"/>
      <c r="M34" s="114"/>
    </row>
    <row r="35" spans="2:13">
      <c r="B35" s="111" t="s">
        <v>27</v>
      </c>
      <c r="G35" s="112"/>
      <c r="I35" s="110" t="s">
        <v>28</v>
      </c>
      <c r="J35" s="134"/>
      <c r="M35" s="114"/>
    </row>
    <row r="36" spans="2:13">
      <c r="B36" s="111" t="s">
        <v>29</v>
      </c>
      <c r="G36" s="112"/>
      <c r="I36" s="84" t="s">
        <v>30</v>
      </c>
      <c r="K36" s="131">
        <v>703725497.35000002</v>
      </c>
      <c r="M36" s="112"/>
    </row>
    <row r="37" spans="2:13">
      <c r="B37" s="84" t="s">
        <v>31</v>
      </c>
      <c r="E37" s="135">
        <v>162562120.24999997</v>
      </c>
      <c r="F37" s="135"/>
      <c r="G37" s="112"/>
      <c r="I37" s="84" t="s">
        <v>32</v>
      </c>
      <c r="K37" s="136">
        <v>63036465.779999994</v>
      </c>
      <c r="M37" s="112"/>
    </row>
    <row r="38" spans="2:13">
      <c r="B38" s="84" t="s">
        <v>33</v>
      </c>
      <c r="E38" s="135"/>
      <c r="F38" s="135"/>
      <c r="G38" s="112"/>
      <c r="I38" s="111" t="s">
        <v>34</v>
      </c>
      <c r="K38" s="137">
        <v>766761963.13</v>
      </c>
      <c r="M38" s="138"/>
    </row>
    <row r="39" spans="2:13">
      <c r="E39" s="139">
        <v>162562120.24999997</v>
      </c>
      <c r="G39" s="112"/>
      <c r="M39" s="114"/>
    </row>
    <row r="40" spans="2:13">
      <c r="E40" s="135"/>
      <c r="G40" s="112"/>
      <c r="K40" s="140"/>
      <c r="M40" s="114"/>
    </row>
    <row r="41" spans="2:13">
      <c r="B41" s="111" t="s">
        <v>35</v>
      </c>
      <c r="G41" s="112"/>
      <c r="M41" s="114"/>
    </row>
    <row r="42" spans="2:13">
      <c r="B42" s="84" t="s">
        <v>36</v>
      </c>
      <c r="E42" s="115">
        <v>0</v>
      </c>
      <c r="G42" s="141"/>
      <c r="M42" s="101"/>
    </row>
    <row r="43" spans="2:13">
      <c r="E43" s="139">
        <v>0</v>
      </c>
      <c r="G43" s="112"/>
      <c r="M43" s="114"/>
    </row>
    <row r="44" spans="2:13">
      <c r="E44" s="135"/>
      <c r="G44" s="112"/>
      <c r="M44" s="114"/>
    </row>
    <row r="45" spans="2:13">
      <c r="B45" s="111" t="s">
        <v>37</v>
      </c>
      <c r="G45" s="112"/>
      <c r="M45" s="114"/>
    </row>
    <row r="46" spans="2:13">
      <c r="B46" s="84" t="s">
        <v>38</v>
      </c>
      <c r="E46" s="115">
        <v>97273.25</v>
      </c>
      <c r="G46" s="141"/>
      <c r="M46" s="114"/>
    </row>
    <row r="47" spans="2:13">
      <c r="E47" s="139">
        <v>97273.25</v>
      </c>
      <c r="G47" s="112"/>
      <c r="M47" s="114"/>
    </row>
    <row r="48" spans="2:13">
      <c r="E48" s="135"/>
      <c r="G48" s="112"/>
      <c r="M48" s="114"/>
    </row>
    <row r="49" spans="2:13">
      <c r="G49" s="112"/>
      <c r="M49" s="114"/>
    </row>
    <row r="50" spans="2:13" ht="13.5" thickBot="1">
      <c r="B50" s="111" t="s">
        <v>39</v>
      </c>
      <c r="E50" s="142">
        <v>768695842.86000001</v>
      </c>
      <c r="F50" s="142"/>
      <c r="G50" s="112"/>
      <c r="I50" s="111" t="s">
        <v>40</v>
      </c>
      <c r="K50" s="143">
        <v>768695842.86000001</v>
      </c>
      <c r="M50" s="102"/>
    </row>
    <row r="51" spans="2:13" ht="13.5" thickTop="1">
      <c r="G51" s="112"/>
      <c r="K51" s="140"/>
      <c r="M51" s="102"/>
    </row>
    <row r="52" spans="2:13">
      <c r="B52" s="111"/>
      <c r="E52" s="84"/>
      <c r="G52" s="112"/>
      <c r="M52" s="102"/>
    </row>
    <row r="53" spans="2:13">
      <c r="G53" s="112"/>
      <c r="M53" s="102"/>
    </row>
    <row r="54" spans="2:13">
      <c r="B54" s="111" t="s">
        <v>41</v>
      </c>
      <c r="G54" s="112"/>
      <c r="I54" s="111" t="s">
        <v>42</v>
      </c>
    </row>
    <row r="55" spans="2:13" ht="13.5" thickBot="1">
      <c r="B55" s="84" t="s">
        <v>43</v>
      </c>
      <c r="E55" s="143">
        <v>90337.81</v>
      </c>
      <c r="G55" s="112"/>
      <c r="I55" s="84" t="s">
        <v>44</v>
      </c>
      <c r="K55" s="143">
        <v>90337.81</v>
      </c>
    </row>
    <row r="56" spans="2:13" ht="13.5" thickTop="1">
      <c r="G56" s="112"/>
    </row>
    <row r="57" spans="2:13">
      <c r="G57" s="112"/>
    </row>
    <row r="58" spans="2:13">
      <c r="B58" s="111" t="s">
        <v>45</v>
      </c>
      <c r="G58" s="112"/>
      <c r="I58" s="111" t="s">
        <v>46</v>
      </c>
    </row>
    <row r="59" spans="2:13">
      <c r="B59" s="127" t="s">
        <v>47</v>
      </c>
      <c r="E59" s="99">
        <v>275199385.00999999</v>
      </c>
      <c r="G59" s="112"/>
    </row>
    <row r="60" spans="2:13">
      <c r="B60" s="84" t="s">
        <v>48</v>
      </c>
      <c r="E60" s="99">
        <v>2650016.06</v>
      </c>
      <c r="G60" s="112"/>
    </row>
    <row r="61" spans="2:13">
      <c r="B61" s="121" t="s">
        <v>49</v>
      </c>
      <c r="E61" s="99">
        <v>0</v>
      </c>
      <c r="G61" s="112"/>
      <c r="I61" s="84" t="s">
        <v>50</v>
      </c>
      <c r="K61" s="125">
        <v>277849401.06999999</v>
      </c>
    </row>
    <row r="62" spans="2:13" ht="13.5" thickBot="1">
      <c r="E62" s="144">
        <v>277849401.06999999</v>
      </c>
      <c r="G62" s="112"/>
      <c r="K62" s="143">
        <v>277849401.06999999</v>
      </c>
    </row>
    <row r="63" spans="2:13" ht="13.5" thickTop="1">
      <c r="G63" s="112"/>
    </row>
    <row r="64" spans="2:13">
      <c r="G64" s="112"/>
    </row>
    <row r="65" spans="1:10">
      <c r="B65" s="145" t="s">
        <v>59</v>
      </c>
    </row>
    <row r="66" spans="1:10">
      <c r="B66" s="145" t="s">
        <v>52</v>
      </c>
    </row>
    <row r="67" spans="1:10">
      <c r="B67" s="146"/>
    </row>
    <row r="68" spans="1:10">
      <c r="A68" s="148"/>
      <c r="B68" s="166"/>
      <c r="C68" s="148"/>
      <c r="D68" s="148"/>
      <c r="E68" s="131"/>
      <c r="F68" s="131"/>
      <c r="G68" s="131"/>
      <c r="H68" s="148"/>
      <c r="I68" s="148"/>
      <c r="J68" s="148"/>
    </row>
    <row r="69" spans="1:10">
      <c r="A69" s="148"/>
      <c r="B69" s="167"/>
      <c r="C69" s="148"/>
      <c r="D69" s="148"/>
      <c r="E69" s="131"/>
      <c r="F69" s="131"/>
      <c r="G69" s="131"/>
      <c r="H69" s="148"/>
      <c r="I69" s="148"/>
      <c r="J69" s="148"/>
    </row>
    <row r="70" spans="1:10">
      <c r="A70" s="148"/>
      <c r="B70" s="167"/>
      <c r="C70" s="148"/>
      <c r="D70" s="148"/>
      <c r="E70" s="131"/>
      <c r="F70" s="131"/>
      <c r="G70" s="131"/>
      <c r="H70" s="148"/>
      <c r="I70" s="148"/>
      <c r="J70" s="148"/>
    </row>
    <row r="71" spans="1:10">
      <c r="A71" s="148"/>
      <c r="B71" s="167"/>
      <c r="C71" s="148"/>
      <c r="D71" s="148"/>
      <c r="E71" s="131"/>
      <c r="F71" s="131"/>
      <c r="G71" s="149"/>
      <c r="H71" s="148"/>
      <c r="I71" s="149"/>
      <c r="J71" s="148"/>
    </row>
    <row r="72" spans="1:10">
      <c r="A72" s="148"/>
      <c r="B72" s="167"/>
      <c r="C72" s="148"/>
      <c r="D72" s="150"/>
      <c r="E72" s="151"/>
      <c r="F72" s="151"/>
      <c r="G72" s="149"/>
      <c r="H72" s="149"/>
      <c r="I72" s="152"/>
      <c r="J72" s="152"/>
    </row>
    <row r="73" spans="1:10">
      <c r="A73" s="148"/>
      <c r="B73" s="167"/>
      <c r="C73" s="148"/>
      <c r="D73" s="153"/>
      <c r="E73" s="153"/>
      <c r="F73" s="153"/>
      <c r="G73" s="131"/>
      <c r="H73" s="149"/>
      <c r="I73" s="154"/>
      <c r="J73" s="154"/>
    </row>
    <row r="74" spans="1:10">
      <c r="A74" s="148"/>
      <c r="B74" s="167"/>
      <c r="C74" s="148"/>
      <c r="D74" s="155"/>
      <c r="E74" s="153"/>
      <c r="F74" s="153"/>
      <c r="G74" s="131"/>
      <c r="H74" s="148"/>
      <c r="I74" s="156"/>
      <c r="J74" s="156"/>
    </row>
    <row r="75" spans="1:10">
      <c r="A75" s="148"/>
      <c r="B75" s="148"/>
      <c r="C75" s="148"/>
      <c r="D75" s="148"/>
      <c r="E75" s="131"/>
      <c r="F75" s="131"/>
      <c r="G75" s="131"/>
      <c r="H75" s="148"/>
      <c r="I75" s="156"/>
      <c r="J75" s="156"/>
    </row>
    <row r="76" spans="1:10">
      <c r="A76" s="148"/>
      <c r="B76" s="148"/>
      <c r="C76" s="148"/>
      <c r="D76" s="148"/>
      <c r="E76" s="131"/>
      <c r="F76" s="131"/>
      <c r="G76" s="131"/>
      <c r="H76" s="148"/>
      <c r="I76" s="148"/>
      <c r="J76" s="148"/>
    </row>
    <row r="86" ht="15" customHeight="1"/>
    <row r="174" ht="27" customHeight="1"/>
    <row r="177" ht="16.899999999999999" customHeight="1"/>
    <row r="178" ht="16.899999999999999" customHeight="1"/>
    <row r="179" ht="16.899999999999999" customHeight="1"/>
    <row r="180" ht="16.899999999999999" customHeight="1"/>
    <row r="181" ht="16.899999999999999" customHeight="1"/>
    <row r="182" ht="16.899999999999999" customHeight="1"/>
    <row r="183" ht="16.899999999999999" customHeight="1"/>
    <row r="184" ht="21" customHeight="1"/>
    <row r="185" ht="16.899999999999999" customHeight="1"/>
    <row r="186" ht="16.899999999999999" customHeight="1"/>
    <row r="187" ht="16.899999999999999" customHeight="1"/>
    <row r="188" ht="16.899999999999999" customHeight="1"/>
    <row r="189" ht="16.899999999999999" customHeight="1"/>
    <row r="190" ht="16.899999999999999" customHeight="1"/>
    <row r="191" ht="16.899999999999999" customHeight="1"/>
    <row r="192" ht="16.899999999999999" customHeight="1"/>
    <row r="193" ht="16.899999999999999" customHeight="1"/>
    <row r="194" ht="16.899999999999999" customHeight="1"/>
    <row r="195" ht="16.899999999999999" customHeight="1"/>
    <row r="196" ht="16.899999999999999" customHeight="1"/>
    <row r="197" ht="16.899999999999999" customHeight="1"/>
    <row r="198" ht="16.899999999999999" customHeight="1"/>
    <row r="199" ht="16.899999999999999" customHeight="1"/>
    <row r="200" ht="16.899999999999999" customHeight="1"/>
    <row r="201" ht="16.899999999999999" customHeight="1"/>
    <row r="202" ht="16.899999999999999" customHeight="1"/>
    <row r="203" ht="15.95" customHeight="1"/>
    <row r="204" ht="16.899999999999999" customHeight="1"/>
    <row r="205" ht="16.899999999999999" customHeight="1"/>
    <row r="206" ht="16.899999999999999" customHeight="1"/>
    <row r="207" ht="16.899999999999999" customHeight="1"/>
    <row r="208" ht="16.899999999999999" customHeight="1"/>
    <row r="209" ht="16.899999999999999" customHeight="1"/>
    <row r="210" ht="16.899999999999999" customHeight="1"/>
    <row r="211" ht="16.899999999999999" customHeight="1"/>
    <row r="212" ht="16.899999999999999" customHeight="1"/>
    <row r="213" ht="16.899999999999999" customHeight="1"/>
    <row r="214" ht="16.899999999999999" customHeight="1"/>
    <row r="215" ht="27.75" customHeight="1"/>
    <row r="216" ht="23.25" customHeight="1"/>
    <row r="217" ht="16.899999999999999" customHeight="1"/>
    <row r="218" ht="16.899999999999999" customHeight="1"/>
    <row r="219" ht="16.899999999999999" customHeight="1"/>
    <row r="220" ht="16.899999999999999" customHeight="1"/>
    <row r="221" ht="16.899999999999999" customHeight="1"/>
    <row r="222" ht="16.899999999999999" customHeight="1"/>
    <row r="223" ht="16.899999999999999" customHeight="1"/>
    <row r="224" ht="16.899999999999999" customHeight="1"/>
    <row r="225" ht="22.5" customHeight="1"/>
    <row r="226" ht="16.899999999999999" customHeight="1"/>
    <row r="227" ht="16.899999999999999" customHeight="1"/>
    <row r="228" ht="16.899999999999999" customHeight="1"/>
    <row r="229" ht="16.899999999999999" customHeight="1"/>
    <row r="230" ht="16.899999999999999" customHeight="1"/>
    <row r="231" ht="16.899999999999999" customHeight="1"/>
    <row r="232" ht="16.899999999999999" customHeight="1"/>
    <row r="233" ht="16.899999999999999" customHeight="1"/>
    <row r="234" ht="16.899999999999999" customHeight="1"/>
    <row r="235" ht="16.5" customHeight="1"/>
    <row r="236" ht="16.899999999999999" customHeight="1"/>
    <row r="237" ht="16.899999999999999" customHeight="1"/>
    <row r="238" ht="16.899999999999999" customHeight="1"/>
    <row r="239" ht="16.899999999999999" customHeight="1"/>
    <row r="240" ht="16.899999999999999" customHeight="1"/>
    <row r="241" ht="16.899999999999999" customHeight="1"/>
    <row r="242" ht="16.899999999999999" customHeight="1"/>
    <row r="243" ht="16.899999999999999" customHeight="1"/>
    <row r="244" ht="16.899999999999999" customHeight="1"/>
    <row r="245" ht="16.899999999999999" customHeight="1"/>
    <row r="246" ht="16.899999999999999" customHeight="1"/>
    <row r="247" ht="16.899999999999999" customHeight="1"/>
    <row r="248" ht="16.899999999999999" customHeight="1"/>
    <row r="249" ht="16.899999999999999" customHeight="1"/>
    <row r="250" ht="16.899999999999999" customHeight="1"/>
    <row r="251" ht="16.899999999999999" customHeight="1"/>
    <row r="252" ht="16.899999999999999" customHeight="1"/>
    <row r="253" ht="16.899999999999999" customHeight="1"/>
    <row r="254" ht="16.899999999999999" customHeight="1"/>
    <row r="257" spans="19:20" ht="35.25" customHeight="1">
      <c r="S257" s="157"/>
      <c r="T257" s="157"/>
    </row>
    <row r="258" spans="19:20" ht="16.5" customHeight="1">
      <c r="S258" s="158"/>
      <c r="T258" s="159"/>
    </row>
    <row r="259" spans="19:20" ht="18" customHeight="1">
      <c r="S259" s="158"/>
      <c r="T259" s="159"/>
    </row>
    <row r="260" spans="19:20">
      <c r="S260" s="158"/>
      <c r="T260" s="159"/>
    </row>
    <row r="261" spans="19:20">
      <c r="S261" s="158"/>
      <c r="T261" s="159"/>
    </row>
    <row r="262" spans="19:20">
      <c r="S262" s="158"/>
      <c r="T262" s="159"/>
    </row>
    <row r="263" spans="19:20">
      <c r="S263" s="158"/>
      <c r="T263" s="159"/>
    </row>
    <row r="264" spans="19:20">
      <c r="S264" s="158"/>
      <c r="T264" s="159"/>
    </row>
    <row r="265" spans="19:20">
      <c r="S265" s="158"/>
      <c r="T265" s="159"/>
    </row>
    <row r="266" spans="19:20" ht="15.75">
      <c r="T266" s="160" t="s">
        <v>53</v>
      </c>
    </row>
    <row r="267" spans="19:20" ht="15.75">
      <c r="T267" s="161"/>
    </row>
    <row r="270" spans="19:20">
      <c r="T270" s="123" t="e">
        <v>#REF!</v>
      </c>
    </row>
    <row r="271" spans="19:20">
      <c r="T271" s="123" t="e">
        <v>#REF!</v>
      </c>
    </row>
    <row r="272" spans="19:20">
      <c r="T272" s="123" t="e">
        <v>#REF!</v>
      </c>
    </row>
    <row r="273" spans="20:20">
      <c r="T273" s="123" t="e">
        <v>#REF!</v>
      </c>
    </row>
    <row r="274" spans="20:20">
      <c r="T274" s="123" t="e">
        <v>#REF!</v>
      </c>
    </row>
    <row r="276" spans="20:20">
      <c r="T276" s="99" t="e">
        <v>#REF!</v>
      </c>
    </row>
    <row r="277" spans="20:20">
      <c r="T277" s="99" t="e">
        <v>#REF!</v>
      </c>
    </row>
    <row r="279" spans="20:20">
      <c r="T279" s="162" t="e">
        <v>#REF!</v>
      </c>
    </row>
    <row r="281" spans="20:20" ht="13.5" thickBot="1">
      <c r="T281" s="163" t="e">
        <v>#REF!</v>
      </c>
    </row>
    <row r="282" spans="20:20" ht="13.5" thickTop="1"/>
    <row r="285" spans="20:20">
      <c r="T285" s="123" t="e">
        <v>#REF!</v>
      </c>
    </row>
    <row r="286" spans="20:20">
      <c r="T286" s="123" t="s">
        <v>0</v>
      </c>
    </row>
    <row r="287" spans="20:20">
      <c r="T287" s="164" t="e">
        <v>#REF!</v>
      </c>
    </row>
    <row r="289" spans="19:20" ht="13.5" thickBot="1">
      <c r="T289" s="163" t="e">
        <v>#REF!</v>
      </c>
    </row>
    <row r="290" spans="19:20" ht="13.5" thickTop="1"/>
    <row r="295" spans="19:20" ht="13.9" customHeight="1">
      <c r="S295" s="99"/>
      <c r="T295" s="99" t="e">
        <v>#REF!</v>
      </c>
    </row>
    <row r="296" spans="19:20" ht="13.9" customHeight="1">
      <c r="S296" s="99"/>
      <c r="T296" s="99" t="e">
        <v>#REF!</v>
      </c>
    </row>
    <row r="297" spans="19:20" ht="13.9" customHeight="1">
      <c r="S297" s="99"/>
      <c r="T297" s="99"/>
    </row>
    <row r="298" spans="19:20" ht="13.9" customHeight="1">
      <c r="S298" s="99"/>
      <c r="T298" s="99" t="e">
        <v>#REF!</v>
      </c>
    </row>
    <row r="299" spans="19:20" ht="13.9" customHeight="1">
      <c r="S299" s="99"/>
      <c r="T299" s="99" t="e">
        <v>#REF!</v>
      </c>
    </row>
    <row r="300" spans="19:20" ht="13.9" customHeight="1" thickBot="1">
      <c r="S300" s="99"/>
      <c r="T300" s="165" t="e">
        <v>#REF!</v>
      </c>
    </row>
    <row r="301" spans="19:20" ht="13.9" customHeight="1" thickTop="1"/>
    <row r="7627" spans="19:19">
      <c r="S7627" s="84"/>
    </row>
    <row r="7628" spans="19:19">
      <c r="S7628" s="84"/>
    </row>
    <row r="7629" spans="19:19">
      <c r="S7629" s="84"/>
    </row>
    <row r="7630" spans="19:19">
      <c r="S7630" s="84"/>
    </row>
    <row r="7631" spans="19:19">
      <c r="S7631" s="84"/>
    </row>
    <row r="7632" spans="19:19">
      <c r="S7632" s="84"/>
    </row>
    <row r="7633" spans="19:19">
      <c r="S7633" s="84"/>
    </row>
    <row r="7634" spans="19:19">
      <c r="S7634" s="84"/>
    </row>
    <row r="7635" spans="19:19">
      <c r="S7635" s="84"/>
    </row>
    <row r="7636" spans="19:19">
      <c r="S7636" s="84"/>
    </row>
    <row r="7637" spans="19:19">
      <c r="S7637" s="84"/>
    </row>
    <row r="7638" spans="19:19">
      <c r="S7638" s="84"/>
    </row>
    <row r="7639" spans="19:19">
      <c r="S7639" s="84"/>
    </row>
    <row r="7640" spans="19:19">
      <c r="S7640" s="84"/>
    </row>
    <row r="7641" spans="19:19">
      <c r="S7641" s="84"/>
    </row>
    <row r="7642" spans="19:19">
      <c r="S7642" s="84"/>
    </row>
    <row r="7643" spans="19:19">
      <c r="S7643" s="84"/>
    </row>
  </sheetData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643"/>
  <sheetViews>
    <sheetView topLeftCell="E1" workbookViewId="0">
      <selection activeCell="J29" sqref="J29"/>
    </sheetView>
  </sheetViews>
  <sheetFormatPr baseColWidth="10" defaultColWidth="7.28515625" defaultRowHeight="12.75"/>
  <cols>
    <col min="1" max="1" width="3.28515625" style="84" customWidth="1"/>
    <col min="2" max="2" width="14.5703125" style="84" customWidth="1"/>
    <col min="3" max="3" width="5" style="84" customWidth="1"/>
    <col min="4" max="4" width="23.140625" style="84" customWidth="1"/>
    <col min="5" max="5" width="16.5703125" style="99" customWidth="1"/>
    <col min="6" max="6" width="2.140625" style="99" customWidth="1"/>
    <col min="7" max="7" width="17.42578125" style="99" customWidth="1"/>
    <col min="8" max="8" width="4.28515625" style="84" customWidth="1"/>
    <col min="9" max="9" width="12.42578125" style="84" customWidth="1"/>
    <col min="10" max="10" width="32.42578125" style="84" customWidth="1"/>
    <col min="11" max="11" width="17.42578125" style="100" customWidth="1"/>
    <col min="12" max="12" width="2.140625" style="101" customWidth="1"/>
    <col min="13" max="13" width="16.5703125" style="100" customWidth="1"/>
    <col min="14" max="14" width="15.140625" style="84" customWidth="1"/>
    <col min="15" max="15" width="11.7109375" style="84" customWidth="1"/>
    <col min="16" max="17" width="7.28515625" style="84" customWidth="1"/>
    <col min="18" max="18" width="5.7109375" style="84" customWidth="1"/>
    <col min="19" max="19" width="7.28515625" style="88" customWidth="1"/>
    <col min="20" max="20" width="16.140625" style="123" customWidth="1"/>
    <col min="21" max="24" width="7.28515625" style="88" customWidth="1"/>
    <col min="25" max="26" width="7.28515625" style="121" customWidth="1"/>
    <col min="27" max="27" width="10.140625" style="121" customWidth="1"/>
    <col min="28" max="28" width="7.28515625" style="121" customWidth="1"/>
    <col min="29" max="29" width="10.140625" style="121" customWidth="1"/>
    <col min="30" max="16384" width="7.28515625" style="121"/>
  </cols>
  <sheetData>
    <row r="1" spans="1:14" ht="18">
      <c r="A1" s="84" t="s">
        <v>0</v>
      </c>
      <c r="B1" s="85" t="s">
        <v>1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87"/>
    </row>
    <row r="2" spans="1:14" ht="18">
      <c r="B2" s="85"/>
      <c r="C2" s="85"/>
      <c r="D2" s="85"/>
      <c r="E2" s="85"/>
      <c r="F2" s="85"/>
      <c r="G2" s="85"/>
      <c r="H2" s="85"/>
      <c r="I2" s="85"/>
      <c r="J2" s="85"/>
      <c r="K2" s="85"/>
      <c r="L2" s="89"/>
      <c r="M2" s="86"/>
      <c r="N2" s="87"/>
    </row>
    <row r="3" spans="1:14">
      <c r="B3" s="90"/>
      <c r="C3" s="87"/>
      <c r="D3" s="87"/>
      <c r="E3" s="91"/>
      <c r="F3" s="92"/>
      <c r="G3" s="92"/>
      <c r="H3" s="87"/>
      <c r="I3" s="87"/>
      <c r="J3" s="87"/>
      <c r="K3" s="93"/>
      <c r="L3" s="94"/>
      <c r="M3" s="95"/>
      <c r="N3" s="87"/>
    </row>
    <row r="4" spans="1:14" ht="18">
      <c r="B4" s="85" t="s">
        <v>2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6"/>
      <c r="N4" s="87"/>
    </row>
    <row r="5" spans="1:14">
      <c r="A5" s="96"/>
      <c r="B5" s="97" t="s">
        <v>60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8"/>
      <c r="N5" s="87"/>
    </row>
    <row r="6" spans="1:14">
      <c r="B6" s="97" t="s">
        <v>4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  <c r="N6" s="87"/>
    </row>
    <row r="7" spans="1:14">
      <c r="M7" s="102"/>
    </row>
    <row r="8" spans="1:14" ht="12.75" customHeight="1">
      <c r="B8" s="103" t="s">
        <v>5</v>
      </c>
      <c r="C8" s="87"/>
      <c r="D8" s="87"/>
      <c r="E8" s="104"/>
      <c r="F8" s="105"/>
      <c r="G8" s="106"/>
      <c r="I8" s="103" t="s">
        <v>6</v>
      </c>
      <c r="J8" s="87"/>
      <c r="K8" s="107"/>
      <c r="L8" s="108"/>
      <c r="M8" s="109"/>
    </row>
    <row r="9" spans="1:14" ht="24.75" customHeight="1">
      <c r="B9" s="110" t="s">
        <v>7</v>
      </c>
      <c r="C9" s="87"/>
      <c r="D9" s="87"/>
      <c r="E9" s="104"/>
      <c r="F9" s="105"/>
      <c r="G9" s="104"/>
      <c r="I9" s="103"/>
      <c r="J9" s="87"/>
      <c r="K9" s="107"/>
      <c r="L9" s="108"/>
      <c r="M9" s="109"/>
    </row>
    <row r="10" spans="1:14" ht="14.25" customHeight="1">
      <c r="B10" s="111" t="s">
        <v>8</v>
      </c>
      <c r="D10" s="84" t="s">
        <v>0</v>
      </c>
      <c r="G10" s="112"/>
      <c r="I10" s="110" t="s">
        <v>9</v>
      </c>
      <c r="J10" s="87"/>
      <c r="K10" s="107"/>
      <c r="L10" s="108"/>
      <c r="M10" s="113"/>
    </row>
    <row r="11" spans="1:14" ht="14.25" customHeight="1">
      <c r="B11" s="111"/>
      <c r="G11" s="112"/>
      <c r="M11" s="114"/>
    </row>
    <row r="12" spans="1:14" ht="14.25" customHeight="1">
      <c r="B12" s="84" t="s">
        <v>10</v>
      </c>
      <c r="E12" s="115">
        <v>489184318.69999999</v>
      </c>
      <c r="G12" s="112"/>
      <c r="I12" s="84" t="s">
        <v>11</v>
      </c>
      <c r="J12" s="116"/>
      <c r="K12" s="100">
        <v>143463.32</v>
      </c>
      <c r="M12" s="114"/>
    </row>
    <row r="13" spans="1:14" ht="14.25" customHeight="1">
      <c r="E13" s="117">
        <v>489184318.69999999</v>
      </c>
      <c r="G13" s="112"/>
      <c r="J13" s="87"/>
      <c r="K13" s="118">
        <v>143463.32</v>
      </c>
      <c r="L13" s="119"/>
      <c r="M13" s="120"/>
    </row>
    <row r="14" spans="1:14" ht="14.25" customHeight="1">
      <c r="B14" s="121"/>
      <c r="C14" s="121"/>
      <c r="D14" s="121"/>
      <c r="E14" s="121"/>
      <c r="F14" s="121"/>
      <c r="G14" s="122"/>
      <c r="I14" s="103"/>
      <c r="M14" s="114"/>
    </row>
    <row r="15" spans="1:14" ht="14.25" customHeight="1">
      <c r="B15" s="111" t="s">
        <v>12</v>
      </c>
      <c r="G15" s="112"/>
      <c r="I15" s="103"/>
      <c r="M15" s="114"/>
    </row>
    <row r="16" spans="1:14" ht="14.25" customHeight="1">
      <c r="B16" s="84" t="s">
        <v>13</v>
      </c>
      <c r="E16" s="99">
        <v>3889308</v>
      </c>
      <c r="G16" s="112"/>
      <c r="M16" s="114"/>
    </row>
    <row r="17" spans="2:19">
      <c r="B17" s="84" t="s">
        <v>14</v>
      </c>
      <c r="E17" s="99">
        <v>6794867.4299999997</v>
      </c>
      <c r="G17" s="112"/>
      <c r="I17" s="111" t="s">
        <v>15</v>
      </c>
      <c r="M17" s="114"/>
    </row>
    <row r="18" spans="2:19">
      <c r="B18" s="84" t="s">
        <v>16</v>
      </c>
      <c r="E18" s="99">
        <v>181670723.38688004</v>
      </c>
      <c r="G18" s="112"/>
      <c r="M18" s="114"/>
    </row>
    <row r="19" spans="2:19">
      <c r="E19" s="117">
        <v>192354898.81688005</v>
      </c>
      <c r="G19" s="112"/>
      <c r="I19" s="84" t="s">
        <v>17</v>
      </c>
      <c r="K19" s="124">
        <v>1370509.12</v>
      </c>
      <c r="M19" s="114"/>
      <c r="O19" s="121"/>
      <c r="P19" s="121"/>
      <c r="Q19" s="121"/>
      <c r="R19" s="121"/>
      <c r="S19" s="121"/>
    </row>
    <row r="20" spans="2:19">
      <c r="G20" s="112"/>
      <c r="K20" s="125">
        <v>1370509.12</v>
      </c>
      <c r="M20" s="114"/>
      <c r="N20" s="121"/>
    </row>
    <row r="21" spans="2:19">
      <c r="B21" s="126" t="s">
        <v>18</v>
      </c>
      <c r="G21" s="112"/>
      <c r="I21" s="121"/>
      <c r="J21" s="121"/>
      <c r="K21" s="121"/>
      <c r="M21" s="114"/>
    </row>
    <row r="22" spans="2:19">
      <c r="B22" s="127" t="s">
        <v>19</v>
      </c>
      <c r="E22" s="115">
        <v>0</v>
      </c>
      <c r="G22" s="112"/>
      <c r="I22" s="121"/>
      <c r="J22" s="121"/>
      <c r="K22" s="121"/>
      <c r="L22" s="121"/>
      <c r="M22" s="122"/>
    </row>
    <row r="23" spans="2:19">
      <c r="E23" s="117">
        <v>0</v>
      </c>
      <c r="G23" s="112"/>
      <c r="I23" s="111"/>
      <c r="K23" s="101"/>
      <c r="M23" s="114"/>
    </row>
    <row r="24" spans="2:19">
      <c r="G24" s="112"/>
      <c r="I24" s="111"/>
      <c r="K24" s="128"/>
      <c r="M24" s="114"/>
      <c r="R24" s="129"/>
    </row>
    <row r="25" spans="2:19">
      <c r="B25" s="111" t="s">
        <v>20</v>
      </c>
      <c r="G25" s="112"/>
      <c r="I25" s="111" t="s">
        <v>21</v>
      </c>
      <c r="K25" s="130">
        <v>1513972.44</v>
      </c>
      <c r="M25" s="114"/>
    </row>
    <row r="26" spans="2:19">
      <c r="B26" s="84" t="s">
        <v>22</v>
      </c>
      <c r="E26" s="99">
        <v>13944887.880000001</v>
      </c>
      <c r="G26" s="112"/>
      <c r="M26" s="114"/>
    </row>
    <row r="27" spans="2:19">
      <c r="B27" s="84" t="s">
        <v>23</v>
      </c>
      <c r="E27" s="131">
        <v>27308170.109999999</v>
      </c>
      <c r="F27" s="131"/>
      <c r="G27" s="112"/>
      <c r="M27" s="114"/>
    </row>
    <row r="28" spans="2:19">
      <c r="B28" s="84" t="s">
        <v>24</v>
      </c>
      <c r="E28" s="131">
        <v>45034.14</v>
      </c>
      <c r="F28" s="131"/>
      <c r="G28" s="112"/>
      <c r="M28" s="114"/>
    </row>
    <row r="29" spans="2:19">
      <c r="E29" s="132">
        <v>41298092.130000003</v>
      </c>
      <c r="G29" s="112"/>
      <c r="M29" s="114"/>
    </row>
    <row r="30" spans="2:19">
      <c r="E30" s="131"/>
      <c r="G30" s="112"/>
      <c r="M30" s="114"/>
    </row>
    <row r="31" spans="2:19">
      <c r="B31" s="126" t="s">
        <v>25</v>
      </c>
      <c r="G31" s="112"/>
      <c r="M31" s="114"/>
    </row>
    <row r="32" spans="2:19">
      <c r="B32" s="133" t="s">
        <v>26</v>
      </c>
      <c r="E32" s="115">
        <v>172687.38194000002</v>
      </c>
      <c r="G32" s="112"/>
      <c r="M32" s="114"/>
    </row>
    <row r="33" spans="2:13">
      <c r="E33" s="117">
        <v>172687.38194000002</v>
      </c>
      <c r="G33" s="112"/>
      <c r="M33" s="114"/>
    </row>
    <row r="34" spans="2:13">
      <c r="G34" s="112"/>
      <c r="M34" s="114"/>
    </row>
    <row r="35" spans="2:13">
      <c r="B35" s="111" t="s">
        <v>27</v>
      </c>
      <c r="G35" s="112"/>
      <c r="I35" s="110" t="s">
        <v>28</v>
      </c>
      <c r="J35" s="134"/>
      <c r="M35" s="114"/>
    </row>
    <row r="36" spans="2:13">
      <c r="B36" s="111" t="s">
        <v>29</v>
      </c>
      <c r="G36" s="112"/>
      <c r="I36" s="84" t="s">
        <v>30</v>
      </c>
      <c r="K36" s="131">
        <v>703725497.35000002</v>
      </c>
      <c r="M36" s="112"/>
    </row>
    <row r="37" spans="2:13">
      <c r="B37" s="84" t="s">
        <v>31</v>
      </c>
      <c r="E37" s="135">
        <v>66938929.250000007</v>
      </c>
      <c r="F37" s="135"/>
      <c r="G37" s="112"/>
      <c r="I37" s="84" t="s">
        <v>32</v>
      </c>
      <c r="K37" s="136">
        <v>84838957.088820159</v>
      </c>
      <c r="M37" s="112"/>
    </row>
    <row r="38" spans="2:13">
      <c r="B38" s="84" t="s">
        <v>33</v>
      </c>
      <c r="E38" s="135"/>
      <c r="F38" s="135"/>
      <c r="G38" s="112"/>
      <c r="I38" s="111" t="s">
        <v>34</v>
      </c>
      <c r="K38" s="137">
        <v>788564454.43882012</v>
      </c>
      <c r="M38" s="138"/>
    </row>
    <row r="39" spans="2:13">
      <c r="E39" s="139">
        <v>66938929.250000007</v>
      </c>
      <c r="G39" s="112"/>
      <c r="M39" s="114"/>
    </row>
    <row r="40" spans="2:13">
      <c r="E40" s="135"/>
      <c r="G40" s="112"/>
      <c r="K40" s="140"/>
      <c r="M40" s="114"/>
    </row>
    <row r="41" spans="2:13">
      <c r="B41" s="111" t="s">
        <v>35</v>
      </c>
      <c r="G41" s="112"/>
      <c r="M41" s="114"/>
    </row>
    <row r="42" spans="2:13">
      <c r="B42" s="84" t="s">
        <v>36</v>
      </c>
      <c r="E42" s="115">
        <v>0</v>
      </c>
      <c r="G42" s="141"/>
      <c r="M42" s="101"/>
    </row>
    <row r="43" spans="2:13">
      <c r="E43" s="139">
        <v>0</v>
      </c>
      <c r="G43" s="112"/>
      <c r="M43" s="114"/>
    </row>
    <row r="44" spans="2:13">
      <c r="E44" s="135"/>
      <c r="G44" s="112"/>
      <c r="M44" s="114"/>
    </row>
    <row r="45" spans="2:13">
      <c r="B45" s="111" t="s">
        <v>37</v>
      </c>
      <c r="G45" s="112"/>
      <c r="M45" s="114"/>
    </row>
    <row r="46" spans="2:13">
      <c r="B46" s="84" t="s">
        <v>38</v>
      </c>
      <c r="E46" s="115">
        <v>129500.6</v>
      </c>
      <c r="G46" s="141"/>
      <c r="M46" s="114"/>
    </row>
    <row r="47" spans="2:13">
      <c r="E47" s="139">
        <v>129500.6</v>
      </c>
      <c r="G47" s="112"/>
      <c r="M47" s="114"/>
    </row>
    <row r="48" spans="2:13">
      <c r="E48" s="135"/>
      <c r="G48" s="112"/>
      <c r="M48" s="114"/>
    </row>
    <row r="49" spans="2:13">
      <c r="G49" s="112"/>
      <c r="M49" s="114"/>
    </row>
    <row r="50" spans="2:13" ht="13.5" thickBot="1">
      <c r="B50" s="111" t="s">
        <v>39</v>
      </c>
      <c r="E50" s="142">
        <v>790078426.87882018</v>
      </c>
      <c r="F50" s="142"/>
      <c r="G50" s="112"/>
      <c r="I50" s="111" t="s">
        <v>40</v>
      </c>
      <c r="K50" s="143">
        <v>790078426.87882018</v>
      </c>
      <c r="M50" s="102"/>
    </row>
    <row r="51" spans="2:13" ht="13.5" thickTop="1">
      <c r="G51" s="112"/>
      <c r="K51" s="140"/>
      <c r="M51" s="102"/>
    </row>
    <row r="52" spans="2:13">
      <c r="B52" s="111"/>
      <c r="E52" s="84"/>
      <c r="G52" s="112"/>
      <c r="M52" s="102"/>
    </row>
    <row r="53" spans="2:13">
      <c r="G53" s="112"/>
      <c r="M53" s="102"/>
    </row>
    <row r="54" spans="2:13">
      <c r="B54" s="111" t="s">
        <v>41</v>
      </c>
      <c r="G54" s="112"/>
      <c r="I54" s="111" t="s">
        <v>42</v>
      </c>
    </row>
    <row r="55" spans="2:13" ht="13.5" thickBot="1">
      <c r="B55" s="84" t="s">
        <v>43</v>
      </c>
      <c r="E55" s="143">
        <v>90337.81</v>
      </c>
      <c r="G55" s="112"/>
      <c r="I55" s="84" t="s">
        <v>44</v>
      </c>
      <c r="K55" s="143">
        <v>90337.81</v>
      </c>
    </row>
    <row r="56" spans="2:13" ht="13.5" thickTop="1">
      <c r="G56" s="112"/>
    </row>
    <row r="57" spans="2:13">
      <c r="G57" s="112"/>
    </row>
    <row r="58" spans="2:13">
      <c r="B58" s="111" t="s">
        <v>45</v>
      </c>
      <c r="G58" s="112"/>
      <c r="I58" s="111" t="s">
        <v>46</v>
      </c>
    </row>
    <row r="59" spans="2:13">
      <c r="B59" s="127" t="s">
        <v>47</v>
      </c>
      <c r="E59" s="99">
        <v>277856966.19</v>
      </c>
      <c r="G59" s="112"/>
    </row>
    <row r="60" spans="2:13">
      <c r="B60" s="84" t="s">
        <v>48</v>
      </c>
      <c r="E60" s="99">
        <v>2650016.06</v>
      </c>
      <c r="G60" s="112"/>
    </row>
    <row r="61" spans="2:13">
      <c r="B61" s="121" t="s">
        <v>49</v>
      </c>
      <c r="E61" s="99">
        <v>0</v>
      </c>
      <c r="G61" s="112"/>
      <c r="I61" s="84" t="s">
        <v>50</v>
      </c>
      <c r="K61" s="125">
        <v>280506982.25</v>
      </c>
    </row>
    <row r="62" spans="2:13" ht="13.5" thickBot="1">
      <c r="E62" s="144">
        <v>280506982.25</v>
      </c>
      <c r="G62" s="112"/>
      <c r="K62" s="143">
        <v>280506982.25</v>
      </c>
    </row>
    <row r="63" spans="2:13" ht="13.5" thickTop="1">
      <c r="G63" s="112"/>
    </row>
    <row r="64" spans="2:13">
      <c r="G64" s="112"/>
    </row>
    <row r="65" spans="2:14">
      <c r="B65" s="145" t="s">
        <v>61</v>
      </c>
    </row>
    <row r="66" spans="2:14">
      <c r="B66" s="145" t="s">
        <v>52</v>
      </c>
    </row>
    <row r="67" spans="2:14">
      <c r="B67" s="146"/>
    </row>
    <row r="68" spans="2:14">
      <c r="B68" s="146"/>
    </row>
    <row r="69" spans="2:14">
      <c r="B69" s="147"/>
    </row>
    <row r="70" spans="2:14">
      <c r="B70" s="167"/>
      <c r="C70" s="148"/>
      <c r="D70" s="148"/>
      <c r="E70" s="131"/>
      <c r="F70" s="131"/>
      <c r="G70" s="131"/>
      <c r="H70" s="148"/>
      <c r="I70" s="148"/>
      <c r="J70" s="148"/>
      <c r="K70" s="101"/>
      <c r="M70" s="101"/>
      <c r="N70" s="148"/>
    </row>
    <row r="71" spans="2:14">
      <c r="B71" s="167"/>
      <c r="C71" s="148"/>
      <c r="D71" s="148"/>
      <c r="E71" s="131"/>
      <c r="F71" s="131"/>
      <c r="G71" s="149"/>
      <c r="H71" s="148"/>
      <c r="I71" s="149"/>
      <c r="J71" s="148"/>
      <c r="K71" s="101"/>
      <c r="M71" s="101"/>
      <c r="N71" s="148"/>
    </row>
    <row r="72" spans="2:14">
      <c r="B72" s="167"/>
      <c r="C72" s="148"/>
      <c r="D72" s="150"/>
      <c r="E72" s="151"/>
      <c r="F72" s="151"/>
      <c r="G72" s="149"/>
      <c r="H72" s="149"/>
      <c r="I72" s="152"/>
      <c r="J72" s="152"/>
      <c r="K72" s="101"/>
      <c r="M72" s="101"/>
      <c r="N72" s="148"/>
    </row>
    <row r="73" spans="2:14">
      <c r="B73" s="167"/>
      <c r="C73" s="148"/>
      <c r="D73" s="153"/>
      <c r="E73" s="153"/>
      <c r="F73" s="153"/>
      <c r="G73" s="131"/>
      <c r="H73" s="149"/>
      <c r="I73" s="154"/>
      <c r="J73" s="154"/>
      <c r="K73" s="101"/>
      <c r="M73" s="101"/>
      <c r="N73" s="148"/>
    </row>
    <row r="74" spans="2:14">
      <c r="B74" s="167"/>
      <c r="C74" s="148"/>
      <c r="D74" s="155"/>
      <c r="E74" s="153"/>
      <c r="F74" s="153"/>
      <c r="G74" s="131"/>
      <c r="H74" s="148"/>
      <c r="I74" s="156"/>
      <c r="J74" s="156"/>
      <c r="K74" s="101"/>
      <c r="M74" s="101"/>
      <c r="N74" s="148"/>
    </row>
    <row r="75" spans="2:14">
      <c r="B75" s="148"/>
      <c r="C75" s="148"/>
      <c r="D75" s="148"/>
      <c r="E75" s="131"/>
      <c r="F75" s="131"/>
      <c r="G75" s="131"/>
      <c r="H75" s="148"/>
      <c r="I75" s="156"/>
      <c r="J75" s="156"/>
      <c r="K75" s="101"/>
      <c r="M75" s="101"/>
      <c r="N75" s="148"/>
    </row>
    <row r="76" spans="2:14">
      <c r="B76" s="148"/>
      <c r="C76" s="148"/>
      <c r="D76" s="148"/>
      <c r="E76" s="131"/>
      <c r="F76" s="131"/>
      <c r="G76" s="131"/>
      <c r="H76" s="148"/>
      <c r="I76" s="148"/>
      <c r="J76" s="148"/>
      <c r="K76" s="101"/>
      <c r="M76" s="101"/>
      <c r="N76" s="148"/>
    </row>
    <row r="77" spans="2:14">
      <c r="B77" s="148"/>
      <c r="C77" s="148"/>
      <c r="D77" s="148"/>
      <c r="E77" s="131"/>
      <c r="F77" s="131"/>
      <c r="G77" s="131"/>
      <c r="H77" s="148"/>
      <c r="I77" s="148"/>
      <c r="J77" s="148"/>
      <c r="K77" s="101"/>
      <c r="M77" s="101"/>
      <c r="N77" s="148"/>
    </row>
    <row r="78" spans="2:14">
      <c r="B78" s="148"/>
      <c r="C78" s="148"/>
      <c r="D78" s="148"/>
      <c r="E78" s="131"/>
      <c r="F78" s="131"/>
      <c r="G78" s="131"/>
      <c r="H78" s="148"/>
      <c r="I78" s="148"/>
      <c r="J78" s="148"/>
      <c r="K78" s="101"/>
      <c r="M78" s="101"/>
      <c r="N78" s="148"/>
    </row>
    <row r="79" spans="2:14">
      <c r="B79" s="148"/>
      <c r="C79" s="148"/>
      <c r="D79" s="148"/>
      <c r="E79" s="131"/>
      <c r="F79" s="131"/>
      <c r="G79" s="131"/>
      <c r="H79" s="148"/>
      <c r="I79" s="148"/>
      <c r="J79" s="148"/>
      <c r="K79" s="101"/>
      <c r="M79" s="101"/>
      <c r="N79" s="148"/>
    </row>
    <row r="86" ht="15" customHeight="1"/>
    <row r="174" ht="27" customHeight="1"/>
    <row r="177" ht="16.899999999999999" customHeight="1"/>
    <row r="178" ht="16.899999999999999" customHeight="1"/>
    <row r="179" ht="16.899999999999999" customHeight="1"/>
    <row r="180" ht="16.899999999999999" customHeight="1"/>
    <row r="181" ht="16.899999999999999" customHeight="1"/>
    <row r="182" ht="16.899999999999999" customHeight="1"/>
    <row r="183" ht="16.899999999999999" customHeight="1"/>
    <row r="184" ht="21" customHeight="1"/>
    <row r="185" ht="16.899999999999999" customHeight="1"/>
    <row r="186" ht="16.899999999999999" customHeight="1"/>
    <row r="187" ht="16.899999999999999" customHeight="1"/>
    <row r="188" ht="16.899999999999999" customHeight="1"/>
    <row r="189" ht="16.899999999999999" customHeight="1"/>
    <row r="190" ht="16.899999999999999" customHeight="1"/>
    <row r="191" ht="16.899999999999999" customHeight="1"/>
    <row r="192" ht="16.899999999999999" customHeight="1"/>
    <row r="193" ht="16.899999999999999" customHeight="1"/>
    <row r="194" ht="16.899999999999999" customHeight="1"/>
    <row r="195" ht="16.899999999999999" customHeight="1"/>
    <row r="196" ht="16.899999999999999" customHeight="1"/>
    <row r="197" ht="16.899999999999999" customHeight="1"/>
    <row r="198" ht="16.899999999999999" customHeight="1"/>
    <row r="199" ht="16.899999999999999" customHeight="1"/>
    <row r="200" ht="16.899999999999999" customHeight="1"/>
    <row r="201" ht="16.899999999999999" customHeight="1"/>
    <row r="202" ht="16.899999999999999" customHeight="1"/>
    <row r="203" ht="15.95" customHeight="1"/>
    <row r="204" ht="16.899999999999999" customHeight="1"/>
    <row r="205" ht="16.899999999999999" customHeight="1"/>
    <row r="206" ht="16.899999999999999" customHeight="1"/>
    <row r="207" ht="16.899999999999999" customHeight="1"/>
    <row r="208" ht="16.899999999999999" customHeight="1"/>
    <row r="209" ht="16.899999999999999" customHeight="1"/>
    <row r="210" ht="16.899999999999999" customHeight="1"/>
    <row r="211" ht="16.899999999999999" customHeight="1"/>
    <row r="212" ht="16.899999999999999" customHeight="1"/>
    <row r="213" ht="16.899999999999999" customHeight="1"/>
    <row r="214" ht="16.899999999999999" customHeight="1"/>
    <row r="215" ht="27.75" customHeight="1"/>
    <row r="216" ht="23.25" customHeight="1"/>
    <row r="217" ht="16.899999999999999" customHeight="1"/>
    <row r="218" ht="16.899999999999999" customHeight="1"/>
    <row r="219" ht="16.899999999999999" customHeight="1"/>
    <row r="220" ht="16.899999999999999" customHeight="1"/>
    <row r="221" ht="16.899999999999999" customHeight="1"/>
    <row r="222" ht="16.899999999999999" customHeight="1"/>
    <row r="223" ht="16.899999999999999" customHeight="1"/>
    <row r="224" ht="16.899999999999999" customHeight="1"/>
    <row r="225" ht="22.5" customHeight="1"/>
    <row r="226" ht="16.899999999999999" customHeight="1"/>
    <row r="227" ht="16.899999999999999" customHeight="1"/>
    <row r="228" ht="16.899999999999999" customHeight="1"/>
    <row r="229" ht="16.899999999999999" customHeight="1"/>
    <row r="230" ht="16.899999999999999" customHeight="1"/>
    <row r="231" ht="16.899999999999999" customHeight="1"/>
    <row r="232" ht="16.899999999999999" customHeight="1"/>
    <row r="233" ht="16.899999999999999" customHeight="1"/>
    <row r="234" ht="16.899999999999999" customHeight="1"/>
    <row r="235" ht="16.5" customHeight="1"/>
    <row r="236" ht="16.899999999999999" customHeight="1"/>
    <row r="237" ht="16.899999999999999" customHeight="1"/>
    <row r="238" ht="16.899999999999999" customHeight="1"/>
    <row r="239" ht="16.899999999999999" customHeight="1"/>
    <row r="240" ht="16.899999999999999" customHeight="1"/>
    <row r="241" ht="16.899999999999999" customHeight="1"/>
    <row r="242" ht="16.899999999999999" customHeight="1"/>
    <row r="243" ht="16.899999999999999" customHeight="1"/>
    <row r="244" ht="16.899999999999999" customHeight="1"/>
    <row r="245" ht="16.899999999999999" customHeight="1"/>
    <row r="246" ht="16.899999999999999" customHeight="1"/>
    <row r="247" ht="16.899999999999999" customHeight="1"/>
    <row r="248" ht="16.899999999999999" customHeight="1"/>
    <row r="249" ht="16.899999999999999" customHeight="1"/>
    <row r="250" ht="16.899999999999999" customHeight="1"/>
    <row r="251" ht="16.899999999999999" customHeight="1"/>
    <row r="252" ht="16.899999999999999" customHeight="1"/>
    <row r="253" ht="16.899999999999999" customHeight="1"/>
    <row r="254" ht="16.899999999999999" customHeight="1"/>
    <row r="257" spans="19:20" ht="35.25" customHeight="1">
      <c r="S257" s="157"/>
      <c r="T257" s="157"/>
    </row>
    <row r="258" spans="19:20" ht="16.5" customHeight="1">
      <c r="S258" s="158"/>
      <c r="T258" s="159"/>
    </row>
    <row r="259" spans="19:20" ht="18" customHeight="1">
      <c r="S259" s="158"/>
      <c r="T259" s="159"/>
    </row>
    <row r="260" spans="19:20">
      <c r="S260" s="158"/>
      <c r="T260" s="159"/>
    </row>
    <row r="261" spans="19:20">
      <c r="S261" s="158"/>
      <c r="T261" s="159"/>
    </row>
    <row r="262" spans="19:20">
      <c r="S262" s="158"/>
      <c r="T262" s="159"/>
    </row>
    <row r="263" spans="19:20">
      <c r="S263" s="158"/>
      <c r="T263" s="159"/>
    </row>
    <row r="264" spans="19:20">
      <c r="S264" s="158"/>
      <c r="T264" s="159"/>
    </row>
    <row r="265" spans="19:20">
      <c r="S265" s="158"/>
      <c r="T265" s="159"/>
    </row>
    <row r="266" spans="19:20" ht="15.75">
      <c r="T266" s="160" t="s">
        <v>53</v>
      </c>
    </row>
    <row r="267" spans="19:20" ht="15.75">
      <c r="T267" s="161"/>
    </row>
    <row r="270" spans="19:20">
      <c r="T270" s="123" t="e">
        <v>#REF!</v>
      </c>
    </row>
    <row r="271" spans="19:20">
      <c r="T271" s="123" t="e">
        <v>#REF!</v>
      </c>
    </row>
    <row r="272" spans="19:20">
      <c r="T272" s="123" t="e">
        <v>#REF!</v>
      </c>
    </row>
    <row r="273" spans="20:20">
      <c r="T273" s="123" t="e">
        <v>#REF!</v>
      </c>
    </row>
    <row r="274" spans="20:20">
      <c r="T274" s="123" t="e">
        <v>#REF!</v>
      </c>
    </row>
    <row r="276" spans="20:20">
      <c r="T276" s="99" t="e">
        <v>#REF!</v>
      </c>
    </row>
    <row r="277" spans="20:20">
      <c r="T277" s="99" t="e">
        <v>#REF!</v>
      </c>
    </row>
    <row r="279" spans="20:20">
      <c r="T279" s="162" t="e">
        <v>#REF!</v>
      </c>
    </row>
    <row r="281" spans="20:20" ht="13.5" thickBot="1">
      <c r="T281" s="163" t="e">
        <v>#REF!</v>
      </c>
    </row>
    <row r="282" spans="20:20" ht="13.5" thickTop="1"/>
    <row r="285" spans="20:20">
      <c r="T285" s="123" t="e">
        <v>#REF!</v>
      </c>
    </row>
    <row r="286" spans="20:20">
      <c r="T286" s="123" t="s">
        <v>0</v>
      </c>
    </row>
    <row r="287" spans="20:20">
      <c r="T287" s="164" t="e">
        <v>#REF!</v>
      </c>
    </row>
    <row r="289" spans="19:20" ht="13.5" thickBot="1">
      <c r="T289" s="163" t="e">
        <v>#REF!</v>
      </c>
    </row>
    <row r="290" spans="19:20" ht="13.5" thickTop="1"/>
    <row r="295" spans="19:20" ht="13.9" customHeight="1">
      <c r="S295" s="99"/>
      <c r="T295" s="99" t="e">
        <v>#REF!</v>
      </c>
    </row>
    <row r="296" spans="19:20" ht="13.9" customHeight="1">
      <c r="S296" s="99"/>
      <c r="T296" s="99" t="e">
        <v>#REF!</v>
      </c>
    </row>
    <row r="297" spans="19:20" ht="13.9" customHeight="1">
      <c r="S297" s="99"/>
      <c r="T297" s="99"/>
    </row>
    <row r="298" spans="19:20" ht="13.9" customHeight="1">
      <c r="S298" s="99"/>
      <c r="T298" s="99" t="e">
        <v>#REF!</v>
      </c>
    </row>
    <row r="299" spans="19:20" ht="13.9" customHeight="1">
      <c r="S299" s="99"/>
      <c r="T299" s="99" t="e">
        <v>#REF!</v>
      </c>
    </row>
    <row r="300" spans="19:20" ht="13.9" customHeight="1" thickBot="1">
      <c r="S300" s="99"/>
      <c r="T300" s="165" t="e">
        <v>#REF!</v>
      </c>
    </row>
    <row r="301" spans="19:20" ht="13.9" customHeight="1" thickTop="1"/>
    <row r="7627" spans="19:19">
      <c r="S7627" s="84"/>
    </row>
    <row r="7628" spans="19:19">
      <c r="S7628" s="84"/>
    </row>
    <row r="7629" spans="19:19">
      <c r="S7629" s="84"/>
    </row>
    <row r="7630" spans="19:19">
      <c r="S7630" s="84"/>
    </row>
    <row r="7631" spans="19:19">
      <c r="S7631" s="84"/>
    </row>
    <row r="7632" spans="19:19">
      <c r="S7632" s="84"/>
    </row>
    <row r="7633" spans="19:19">
      <c r="S7633" s="84"/>
    </row>
    <row r="7634" spans="19:19">
      <c r="S7634" s="84"/>
    </row>
    <row r="7635" spans="19:19">
      <c r="S7635" s="84"/>
    </row>
    <row r="7636" spans="19:19">
      <c r="S7636" s="84"/>
    </row>
    <row r="7637" spans="19:19">
      <c r="S7637" s="84"/>
    </row>
    <row r="7638" spans="19:19">
      <c r="S7638" s="84"/>
    </row>
    <row r="7639" spans="19:19">
      <c r="S7639" s="84"/>
    </row>
    <row r="7640" spans="19:19">
      <c r="S7640" s="84"/>
    </row>
    <row r="7641" spans="19:19">
      <c r="S7641" s="84"/>
    </row>
    <row r="7642" spans="19:19">
      <c r="S7642" s="84"/>
    </row>
    <row r="7643" spans="19:19">
      <c r="S7643" s="84"/>
    </row>
  </sheetData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643"/>
  <sheetViews>
    <sheetView topLeftCell="A28" workbookViewId="0">
      <selection activeCell="J49" sqref="J49"/>
    </sheetView>
  </sheetViews>
  <sheetFormatPr baseColWidth="10" defaultColWidth="7.28515625" defaultRowHeight="12.75"/>
  <cols>
    <col min="1" max="1" width="3.28515625" style="84" customWidth="1"/>
    <col min="2" max="2" width="14.5703125" style="84" customWidth="1"/>
    <col min="3" max="3" width="5" style="84" customWidth="1"/>
    <col min="4" max="4" width="23.140625" style="84" customWidth="1"/>
    <col min="5" max="5" width="16.5703125" style="99" customWidth="1"/>
    <col min="6" max="6" width="2.140625" style="99" customWidth="1"/>
    <col min="7" max="7" width="17.42578125" style="99" customWidth="1"/>
    <col min="8" max="8" width="4.28515625" style="84" customWidth="1"/>
    <col min="9" max="9" width="12.42578125" style="84" customWidth="1"/>
    <col min="10" max="10" width="32.42578125" style="84" customWidth="1"/>
    <col min="11" max="11" width="17.42578125" style="100" customWidth="1"/>
    <col min="12" max="12" width="2.140625" style="101" customWidth="1"/>
    <col min="13" max="13" width="16.5703125" style="100" customWidth="1"/>
    <col min="14" max="14" width="15.140625" style="84" customWidth="1"/>
    <col min="15" max="15" width="11.7109375" style="84" customWidth="1"/>
    <col min="16" max="17" width="7.28515625" style="84" customWidth="1"/>
    <col min="18" max="18" width="5.7109375" style="84" customWidth="1"/>
    <col min="19" max="19" width="7.28515625" style="88" customWidth="1"/>
    <col min="20" max="20" width="16.140625" style="123" customWidth="1"/>
    <col min="21" max="24" width="7.28515625" style="88" customWidth="1"/>
    <col min="25" max="26" width="7.28515625" style="121" customWidth="1"/>
    <col min="27" max="27" width="10.140625" style="121" customWidth="1"/>
    <col min="28" max="28" width="7.28515625" style="121" customWidth="1"/>
    <col min="29" max="29" width="10.140625" style="121" customWidth="1"/>
    <col min="30" max="16384" width="7.28515625" style="121"/>
  </cols>
  <sheetData>
    <row r="1" spans="1:14" ht="18">
      <c r="A1" s="84" t="s">
        <v>0</v>
      </c>
      <c r="B1" s="85" t="s">
        <v>1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87"/>
    </row>
    <row r="2" spans="1:14" ht="18">
      <c r="B2" s="85"/>
      <c r="C2" s="85"/>
      <c r="D2" s="85"/>
      <c r="E2" s="85"/>
      <c r="F2" s="85"/>
      <c r="G2" s="85"/>
      <c r="H2" s="85"/>
      <c r="I2" s="85"/>
      <c r="J2" s="85"/>
      <c r="K2" s="85"/>
      <c r="L2" s="89"/>
      <c r="M2" s="86"/>
      <c r="N2" s="87"/>
    </row>
    <row r="3" spans="1:14">
      <c r="B3" s="90"/>
      <c r="C3" s="87"/>
      <c r="D3" s="87"/>
      <c r="E3" s="91"/>
      <c r="F3" s="92"/>
      <c r="G3" s="92"/>
      <c r="H3" s="87"/>
      <c r="I3" s="87"/>
      <c r="J3" s="87"/>
      <c r="K3" s="93"/>
      <c r="L3" s="94"/>
      <c r="M3" s="95"/>
      <c r="N3" s="87"/>
    </row>
    <row r="4" spans="1:14" ht="18">
      <c r="B4" s="85" t="s">
        <v>2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6"/>
      <c r="N4" s="87"/>
    </row>
    <row r="5" spans="1:14">
      <c r="A5" s="96"/>
      <c r="B5" s="97" t="s">
        <v>62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8"/>
      <c r="N5" s="87"/>
    </row>
    <row r="6" spans="1:14">
      <c r="B6" s="97" t="s">
        <v>4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  <c r="N6" s="87"/>
    </row>
    <row r="7" spans="1:14">
      <c r="M7" s="102"/>
    </row>
    <row r="8" spans="1:14" ht="12.75" customHeight="1">
      <c r="B8" s="103" t="s">
        <v>5</v>
      </c>
      <c r="C8" s="87"/>
      <c r="D8" s="87"/>
      <c r="E8" s="104"/>
      <c r="F8" s="105"/>
      <c r="G8" s="106"/>
      <c r="I8" s="103" t="s">
        <v>6</v>
      </c>
      <c r="J8" s="87"/>
      <c r="K8" s="107"/>
      <c r="L8" s="108"/>
      <c r="M8" s="109"/>
    </row>
    <row r="9" spans="1:14" ht="24.75" customHeight="1">
      <c r="B9" s="110" t="s">
        <v>7</v>
      </c>
      <c r="C9" s="87"/>
      <c r="D9" s="87"/>
      <c r="E9" s="104"/>
      <c r="F9" s="105"/>
      <c r="G9" s="104"/>
      <c r="I9" s="103"/>
      <c r="J9" s="87"/>
      <c r="K9" s="107"/>
      <c r="L9" s="108"/>
      <c r="M9" s="109"/>
    </row>
    <row r="10" spans="1:14" ht="14.25" customHeight="1">
      <c r="B10" s="111" t="s">
        <v>8</v>
      </c>
      <c r="D10" s="84" t="s">
        <v>0</v>
      </c>
      <c r="G10" s="112"/>
      <c r="I10" s="110" t="s">
        <v>9</v>
      </c>
      <c r="J10" s="87"/>
      <c r="K10" s="107"/>
      <c r="L10" s="108"/>
      <c r="M10" s="113"/>
    </row>
    <row r="11" spans="1:14" ht="14.25" customHeight="1">
      <c r="B11" s="111"/>
      <c r="G11" s="112"/>
      <c r="M11" s="114"/>
    </row>
    <row r="12" spans="1:14" ht="14.25" customHeight="1">
      <c r="B12" s="84" t="s">
        <v>10</v>
      </c>
      <c r="E12" s="115">
        <v>496157484.29000002</v>
      </c>
      <c r="G12" s="112"/>
      <c r="I12" s="84" t="s">
        <v>11</v>
      </c>
      <c r="J12" s="116"/>
      <c r="K12" s="100">
        <v>492340.84</v>
      </c>
      <c r="M12" s="114"/>
    </row>
    <row r="13" spans="1:14" ht="14.25" customHeight="1">
      <c r="E13" s="117">
        <v>496157484.29000002</v>
      </c>
      <c r="G13" s="112"/>
      <c r="J13" s="87"/>
      <c r="K13" s="118">
        <v>492340.84</v>
      </c>
      <c r="L13" s="119"/>
      <c r="M13" s="120"/>
    </row>
    <row r="14" spans="1:14" ht="14.25" customHeight="1">
      <c r="B14" s="121"/>
      <c r="C14" s="121"/>
      <c r="D14" s="121"/>
      <c r="E14" s="121"/>
      <c r="F14" s="121"/>
      <c r="G14" s="122"/>
      <c r="I14" s="103"/>
      <c r="M14" s="114"/>
    </row>
    <row r="15" spans="1:14" ht="14.25" customHeight="1">
      <c r="B15" s="111" t="s">
        <v>12</v>
      </c>
      <c r="G15" s="112"/>
      <c r="I15" s="103"/>
      <c r="M15" s="114"/>
    </row>
    <row r="16" spans="1:14" ht="14.25" customHeight="1">
      <c r="B16" s="84" t="s">
        <v>13</v>
      </c>
      <c r="E16" s="99">
        <v>3889308</v>
      </c>
      <c r="G16" s="112"/>
      <c r="M16" s="114"/>
    </row>
    <row r="17" spans="2:19">
      <c r="B17" s="84" t="s">
        <v>14</v>
      </c>
      <c r="E17" s="99">
        <v>6804803.0499999998</v>
      </c>
      <c r="G17" s="112"/>
      <c r="I17" s="111" t="s">
        <v>15</v>
      </c>
      <c r="M17" s="114"/>
    </row>
    <row r="18" spans="2:19">
      <c r="B18" s="84" t="s">
        <v>16</v>
      </c>
      <c r="E18" s="99">
        <v>183268800.08221996</v>
      </c>
      <c r="G18" s="112"/>
      <c r="M18" s="114"/>
    </row>
    <row r="19" spans="2:19">
      <c r="E19" s="117">
        <v>193962911.13221997</v>
      </c>
      <c r="G19" s="112"/>
      <c r="I19" s="84" t="s">
        <v>17</v>
      </c>
      <c r="K19" s="124">
        <v>1370509.12</v>
      </c>
      <c r="M19" s="114"/>
      <c r="O19" s="121"/>
      <c r="P19" s="121"/>
      <c r="Q19" s="121"/>
      <c r="R19" s="121"/>
      <c r="S19" s="121"/>
    </row>
    <row r="20" spans="2:19">
      <c r="G20" s="112"/>
      <c r="K20" s="125">
        <v>1370509.12</v>
      </c>
      <c r="M20" s="114"/>
      <c r="N20" s="121"/>
    </row>
    <row r="21" spans="2:19">
      <c r="B21" s="126" t="s">
        <v>18</v>
      </c>
      <c r="G21" s="112"/>
      <c r="I21" s="121"/>
      <c r="J21" s="121"/>
      <c r="K21" s="121"/>
      <c r="M21" s="114"/>
    </row>
    <row r="22" spans="2:19">
      <c r="B22" s="127" t="s">
        <v>19</v>
      </c>
      <c r="E22" s="115">
        <v>0</v>
      </c>
      <c r="G22" s="112"/>
      <c r="I22" s="121"/>
      <c r="J22" s="121"/>
      <c r="K22" s="121"/>
      <c r="L22" s="121"/>
      <c r="M22" s="122"/>
    </row>
    <row r="23" spans="2:19">
      <c r="E23" s="117">
        <v>0</v>
      </c>
      <c r="G23" s="112"/>
      <c r="I23" s="111"/>
      <c r="K23" s="101"/>
      <c r="M23" s="114"/>
    </row>
    <row r="24" spans="2:19">
      <c r="G24" s="112"/>
      <c r="I24" s="111"/>
      <c r="K24" s="128"/>
      <c r="M24" s="114"/>
      <c r="R24" s="129"/>
    </row>
    <row r="25" spans="2:19">
      <c r="B25" s="111" t="s">
        <v>20</v>
      </c>
      <c r="G25" s="112"/>
      <c r="I25" s="111" t="s">
        <v>21</v>
      </c>
      <c r="K25" s="130">
        <v>1862849.96</v>
      </c>
      <c r="M25" s="114"/>
    </row>
    <row r="26" spans="2:19">
      <c r="B26" s="84" t="s">
        <v>22</v>
      </c>
      <c r="E26" s="99">
        <v>9742673.5499999989</v>
      </c>
      <c r="G26" s="112"/>
      <c r="M26" s="114"/>
    </row>
    <row r="27" spans="2:19">
      <c r="B27" s="84" t="s">
        <v>23</v>
      </c>
      <c r="E27" s="131">
        <v>40953487.82</v>
      </c>
      <c r="F27" s="131"/>
      <c r="G27" s="112"/>
      <c r="M27" s="114"/>
    </row>
    <row r="28" spans="2:19">
      <c r="B28" s="84" t="s">
        <v>24</v>
      </c>
      <c r="E28" s="131">
        <v>49198.74</v>
      </c>
      <c r="F28" s="131"/>
      <c r="G28" s="112"/>
      <c r="M28" s="114"/>
    </row>
    <row r="29" spans="2:19">
      <c r="E29" s="132">
        <v>50745360.109999999</v>
      </c>
      <c r="G29" s="112"/>
      <c r="M29" s="114"/>
    </row>
    <row r="30" spans="2:19">
      <c r="E30" s="131"/>
      <c r="G30" s="112"/>
      <c r="M30" s="114"/>
    </row>
    <row r="31" spans="2:19">
      <c r="B31" s="126" t="s">
        <v>25</v>
      </c>
      <c r="G31" s="112"/>
      <c r="M31" s="114"/>
    </row>
    <row r="32" spans="2:19">
      <c r="B32" s="133" t="s">
        <v>26</v>
      </c>
      <c r="E32" s="115">
        <v>169218.23009</v>
      </c>
      <c r="G32" s="112"/>
      <c r="M32" s="114"/>
    </row>
    <row r="33" spans="2:13">
      <c r="E33" s="117">
        <v>169218.23009</v>
      </c>
      <c r="G33" s="112"/>
      <c r="M33" s="114"/>
    </row>
    <row r="34" spans="2:13">
      <c r="G34" s="112"/>
      <c r="M34" s="114"/>
    </row>
    <row r="35" spans="2:13">
      <c r="B35" s="111" t="s">
        <v>27</v>
      </c>
      <c r="G35" s="112"/>
      <c r="I35" s="110" t="s">
        <v>28</v>
      </c>
      <c r="J35" s="134"/>
      <c r="M35" s="114"/>
    </row>
    <row r="36" spans="2:13">
      <c r="B36" s="111" t="s">
        <v>29</v>
      </c>
      <c r="G36" s="112"/>
      <c r="I36" s="84" t="s">
        <v>30</v>
      </c>
      <c r="K36" s="131">
        <v>703725497.35000002</v>
      </c>
      <c r="M36" s="112"/>
    </row>
    <row r="37" spans="2:13">
      <c r="B37" s="84" t="s">
        <v>31</v>
      </c>
      <c r="E37" s="135">
        <v>66676639.5</v>
      </c>
      <c r="F37" s="135"/>
      <c r="G37" s="112"/>
      <c r="I37" s="84" t="s">
        <v>32</v>
      </c>
      <c r="K37" s="136">
        <v>102251365.60230987</v>
      </c>
      <c r="M37" s="112"/>
    </row>
    <row r="38" spans="2:13">
      <c r="E38" s="135"/>
      <c r="F38" s="135"/>
      <c r="G38" s="112"/>
      <c r="I38" s="111" t="s">
        <v>34</v>
      </c>
      <c r="K38" s="137">
        <v>805976862.95230985</v>
      </c>
      <c r="M38" s="138"/>
    </row>
    <row r="39" spans="2:13">
      <c r="E39" s="139">
        <v>66676639.5</v>
      </c>
      <c r="G39" s="112"/>
      <c r="M39" s="114"/>
    </row>
    <row r="40" spans="2:13">
      <c r="E40" s="135"/>
      <c r="G40" s="112"/>
      <c r="K40" s="140"/>
      <c r="M40" s="114"/>
    </row>
    <row r="41" spans="2:13">
      <c r="B41" s="111" t="s">
        <v>35</v>
      </c>
      <c r="G41" s="112"/>
      <c r="M41" s="114"/>
    </row>
    <row r="42" spans="2:13">
      <c r="B42" s="84" t="s">
        <v>36</v>
      </c>
      <c r="E42" s="115">
        <v>0</v>
      </c>
      <c r="G42" s="141"/>
      <c r="M42" s="101"/>
    </row>
    <row r="43" spans="2:13">
      <c r="E43" s="139">
        <v>0</v>
      </c>
      <c r="G43" s="112"/>
      <c r="M43" s="114"/>
    </row>
    <row r="44" spans="2:13">
      <c r="E44" s="135"/>
      <c r="G44" s="112"/>
      <c r="M44" s="114"/>
    </row>
    <row r="45" spans="2:13">
      <c r="B45" s="111" t="s">
        <v>37</v>
      </c>
      <c r="G45" s="112"/>
      <c r="M45" s="114"/>
    </row>
    <row r="46" spans="2:13">
      <c r="B46" s="84" t="s">
        <v>38</v>
      </c>
      <c r="E46" s="115">
        <v>128099.65</v>
      </c>
      <c r="G46" s="141"/>
      <c r="M46" s="114"/>
    </row>
    <row r="47" spans="2:13">
      <c r="E47" s="139">
        <v>128099.65</v>
      </c>
      <c r="G47" s="112"/>
      <c r="M47" s="114"/>
    </row>
    <row r="48" spans="2:13">
      <c r="E48" s="135"/>
      <c r="G48" s="112"/>
      <c r="M48" s="114"/>
    </row>
    <row r="49" spans="2:13">
      <c r="G49" s="112"/>
      <c r="M49" s="114"/>
    </row>
    <row r="50" spans="2:13" ht="13.5" thickBot="1">
      <c r="B50" s="111" t="s">
        <v>39</v>
      </c>
      <c r="E50" s="142">
        <v>807839712.91230989</v>
      </c>
      <c r="F50" s="142"/>
      <c r="G50" s="112"/>
      <c r="I50" s="111" t="s">
        <v>40</v>
      </c>
      <c r="K50" s="143">
        <v>807839712.91230989</v>
      </c>
      <c r="M50" s="102"/>
    </row>
    <row r="51" spans="2:13" ht="13.5" thickTop="1">
      <c r="G51" s="112"/>
      <c r="K51" s="140"/>
      <c r="M51" s="102"/>
    </row>
    <row r="52" spans="2:13">
      <c r="B52" s="111"/>
      <c r="E52" s="84"/>
      <c r="G52" s="112"/>
      <c r="M52" s="102"/>
    </row>
    <row r="53" spans="2:13">
      <c r="G53" s="112"/>
      <c r="M53" s="102"/>
    </row>
    <row r="54" spans="2:13">
      <c r="B54" s="111" t="s">
        <v>41</v>
      </c>
      <c r="G54" s="112"/>
      <c r="I54" s="111" t="s">
        <v>42</v>
      </c>
    </row>
    <row r="55" spans="2:13" ht="13.5" thickBot="1">
      <c r="B55" s="84" t="s">
        <v>43</v>
      </c>
      <c r="E55" s="143">
        <v>90337.81</v>
      </c>
      <c r="G55" s="112"/>
      <c r="I55" s="84" t="s">
        <v>44</v>
      </c>
      <c r="K55" s="143">
        <v>90337.81</v>
      </c>
    </row>
    <row r="56" spans="2:13" ht="13.5" thickTop="1">
      <c r="G56" s="112"/>
    </row>
    <row r="57" spans="2:13">
      <c r="G57" s="112"/>
    </row>
    <row r="58" spans="2:13">
      <c r="B58" s="111" t="s">
        <v>45</v>
      </c>
      <c r="G58" s="112"/>
      <c r="I58" s="111" t="s">
        <v>46</v>
      </c>
    </row>
    <row r="59" spans="2:13">
      <c r="B59" s="127" t="s">
        <v>47</v>
      </c>
      <c r="E59" s="99">
        <v>280811442.16000003</v>
      </c>
      <c r="G59" s="112"/>
    </row>
    <row r="60" spans="2:13">
      <c r="B60" s="84" t="s">
        <v>48</v>
      </c>
      <c r="E60" s="99">
        <v>2650016.06</v>
      </c>
      <c r="G60" s="112"/>
    </row>
    <row r="61" spans="2:13">
      <c r="B61" s="121" t="s">
        <v>49</v>
      </c>
      <c r="E61" s="99">
        <v>0</v>
      </c>
      <c r="G61" s="112"/>
      <c r="I61" s="84" t="s">
        <v>50</v>
      </c>
      <c r="K61" s="125">
        <v>283461458.22000003</v>
      </c>
    </row>
    <row r="62" spans="2:13" ht="13.5" thickBot="1">
      <c r="E62" s="144">
        <v>283461458.22000003</v>
      </c>
      <c r="G62" s="112"/>
      <c r="K62" s="143">
        <v>283461458.22000003</v>
      </c>
    </row>
    <row r="63" spans="2:13" ht="13.5" thickTop="1">
      <c r="G63" s="112"/>
    </row>
    <row r="64" spans="2:13">
      <c r="G64" s="112"/>
    </row>
    <row r="65" spans="2:11">
      <c r="B65" s="145" t="s">
        <v>63</v>
      </c>
    </row>
    <row r="66" spans="2:11">
      <c r="B66" s="145" t="s">
        <v>52</v>
      </c>
    </row>
    <row r="67" spans="2:11">
      <c r="B67" s="146"/>
    </row>
    <row r="68" spans="2:11">
      <c r="B68" s="146"/>
    </row>
    <row r="69" spans="2:11">
      <c r="B69" s="147"/>
    </row>
    <row r="70" spans="2:11">
      <c r="B70" s="147"/>
      <c r="D70" s="148"/>
      <c r="E70" s="131"/>
      <c r="F70" s="131"/>
      <c r="G70" s="131"/>
      <c r="H70" s="148"/>
      <c r="I70" s="148"/>
      <c r="J70" s="148"/>
      <c r="K70" s="101"/>
    </row>
    <row r="71" spans="2:11">
      <c r="B71" s="147"/>
      <c r="D71" s="148"/>
      <c r="E71" s="131"/>
      <c r="F71" s="131"/>
      <c r="G71" s="149"/>
      <c r="H71" s="148"/>
      <c r="I71" s="149"/>
      <c r="J71" s="148"/>
      <c r="K71" s="101"/>
    </row>
    <row r="72" spans="2:11">
      <c r="B72" s="147"/>
      <c r="D72" s="150"/>
      <c r="E72" s="151"/>
      <c r="F72" s="151"/>
      <c r="G72" s="149"/>
      <c r="H72" s="149"/>
      <c r="I72" s="152"/>
      <c r="J72" s="152"/>
      <c r="K72" s="101"/>
    </row>
    <row r="73" spans="2:11">
      <c r="B73" s="147"/>
      <c r="D73" s="153"/>
      <c r="E73" s="153"/>
      <c r="F73" s="153"/>
      <c r="G73" s="131"/>
      <c r="H73" s="149"/>
      <c r="I73" s="154"/>
      <c r="J73" s="154"/>
      <c r="K73" s="101"/>
    </row>
    <row r="74" spans="2:11">
      <c r="B74" s="147"/>
      <c r="D74" s="155"/>
      <c r="E74" s="153"/>
      <c r="F74" s="153"/>
      <c r="G74" s="131"/>
      <c r="H74" s="148"/>
      <c r="I74" s="156"/>
      <c r="J74" s="156"/>
      <c r="K74" s="101"/>
    </row>
    <row r="75" spans="2:11">
      <c r="I75" s="87"/>
      <c r="J75" s="87"/>
    </row>
    <row r="86" ht="15" customHeight="1"/>
    <row r="174" ht="27" customHeight="1"/>
    <row r="177" ht="16.899999999999999" customHeight="1"/>
    <row r="178" ht="16.899999999999999" customHeight="1"/>
    <row r="179" ht="16.899999999999999" customHeight="1"/>
    <row r="180" ht="16.899999999999999" customHeight="1"/>
    <row r="181" ht="16.899999999999999" customHeight="1"/>
    <row r="182" ht="16.899999999999999" customHeight="1"/>
    <row r="183" ht="16.899999999999999" customHeight="1"/>
    <row r="184" ht="21" customHeight="1"/>
    <row r="185" ht="16.899999999999999" customHeight="1"/>
    <row r="186" ht="16.899999999999999" customHeight="1"/>
    <row r="187" ht="16.899999999999999" customHeight="1"/>
    <row r="188" ht="16.899999999999999" customHeight="1"/>
    <row r="189" ht="16.899999999999999" customHeight="1"/>
    <row r="190" ht="16.899999999999999" customHeight="1"/>
    <row r="191" ht="16.899999999999999" customHeight="1"/>
    <row r="192" ht="16.899999999999999" customHeight="1"/>
    <row r="193" ht="16.899999999999999" customHeight="1"/>
    <row r="194" ht="16.899999999999999" customHeight="1"/>
    <row r="195" ht="16.899999999999999" customHeight="1"/>
    <row r="196" ht="16.899999999999999" customHeight="1"/>
    <row r="197" ht="16.899999999999999" customHeight="1"/>
    <row r="198" ht="16.899999999999999" customHeight="1"/>
    <row r="199" ht="16.899999999999999" customHeight="1"/>
    <row r="200" ht="16.899999999999999" customHeight="1"/>
    <row r="201" ht="16.899999999999999" customHeight="1"/>
    <row r="202" ht="16.899999999999999" customHeight="1"/>
    <row r="203" ht="15.95" customHeight="1"/>
    <row r="204" ht="16.899999999999999" customHeight="1"/>
    <row r="205" ht="16.899999999999999" customHeight="1"/>
    <row r="206" ht="16.899999999999999" customHeight="1"/>
    <row r="207" ht="16.899999999999999" customHeight="1"/>
    <row r="208" ht="16.899999999999999" customHeight="1"/>
    <row r="209" ht="16.899999999999999" customHeight="1"/>
    <row r="210" ht="16.899999999999999" customHeight="1"/>
    <row r="211" ht="16.899999999999999" customHeight="1"/>
    <row r="212" ht="16.899999999999999" customHeight="1"/>
    <row r="213" ht="16.899999999999999" customHeight="1"/>
    <row r="214" ht="16.899999999999999" customHeight="1"/>
    <row r="215" ht="27.75" customHeight="1"/>
    <row r="216" ht="23.25" customHeight="1"/>
    <row r="217" ht="16.899999999999999" customHeight="1"/>
    <row r="218" ht="16.899999999999999" customHeight="1"/>
    <row r="219" ht="16.899999999999999" customHeight="1"/>
    <row r="220" ht="16.899999999999999" customHeight="1"/>
    <row r="221" ht="16.899999999999999" customHeight="1"/>
    <row r="222" ht="16.899999999999999" customHeight="1"/>
    <row r="223" ht="16.899999999999999" customHeight="1"/>
    <row r="224" ht="16.899999999999999" customHeight="1"/>
    <row r="225" ht="22.5" customHeight="1"/>
    <row r="226" ht="16.899999999999999" customHeight="1"/>
    <row r="227" ht="16.899999999999999" customHeight="1"/>
    <row r="228" ht="16.899999999999999" customHeight="1"/>
    <row r="229" ht="16.899999999999999" customHeight="1"/>
    <row r="230" ht="16.899999999999999" customHeight="1"/>
    <row r="231" ht="16.899999999999999" customHeight="1"/>
    <row r="232" ht="16.899999999999999" customHeight="1"/>
    <row r="233" ht="16.899999999999999" customHeight="1"/>
    <row r="234" ht="16.899999999999999" customHeight="1"/>
    <row r="235" ht="16.5" customHeight="1"/>
    <row r="236" ht="16.899999999999999" customHeight="1"/>
    <row r="237" ht="16.899999999999999" customHeight="1"/>
    <row r="238" ht="16.899999999999999" customHeight="1"/>
    <row r="239" ht="16.899999999999999" customHeight="1"/>
    <row r="240" ht="16.899999999999999" customHeight="1"/>
    <row r="241" ht="16.899999999999999" customHeight="1"/>
    <row r="242" ht="16.899999999999999" customHeight="1"/>
    <row r="243" ht="16.899999999999999" customHeight="1"/>
    <row r="244" ht="16.899999999999999" customHeight="1"/>
    <row r="245" ht="16.899999999999999" customHeight="1"/>
    <row r="246" ht="16.899999999999999" customHeight="1"/>
    <row r="247" ht="16.899999999999999" customHeight="1"/>
    <row r="248" ht="16.899999999999999" customHeight="1"/>
    <row r="249" ht="16.899999999999999" customHeight="1"/>
    <row r="250" ht="16.899999999999999" customHeight="1"/>
    <row r="251" ht="16.899999999999999" customHeight="1"/>
    <row r="252" ht="16.899999999999999" customHeight="1"/>
    <row r="253" ht="16.899999999999999" customHeight="1"/>
    <row r="254" ht="16.899999999999999" customHeight="1"/>
    <row r="257" spans="19:20" ht="35.25" customHeight="1">
      <c r="S257" s="157"/>
      <c r="T257" s="157"/>
    </row>
    <row r="258" spans="19:20" ht="16.5" customHeight="1">
      <c r="S258" s="158"/>
      <c r="T258" s="159"/>
    </row>
    <row r="259" spans="19:20" ht="18" customHeight="1">
      <c r="S259" s="158"/>
      <c r="T259" s="159"/>
    </row>
    <row r="260" spans="19:20">
      <c r="S260" s="158"/>
      <c r="T260" s="159"/>
    </row>
    <row r="261" spans="19:20">
      <c r="S261" s="158"/>
      <c r="T261" s="159"/>
    </row>
    <row r="262" spans="19:20">
      <c r="S262" s="158"/>
      <c r="T262" s="159"/>
    </row>
    <row r="263" spans="19:20">
      <c r="S263" s="158"/>
      <c r="T263" s="159"/>
    </row>
    <row r="264" spans="19:20">
      <c r="S264" s="158"/>
      <c r="T264" s="159"/>
    </row>
    <row r="265" spans="19:20">
      <c r="S265" s="158"/>
      <c r="T265" s="159"/>
    </row>
    <row r="266" spans="19:20" ht="15.75">
      <c r="T266" s="160" t="s">
        <v>53</v>
      </c>
    </row>
    <row r="267" spans="19:20" ht="15.75">
      <c r="T267" s="161"/>
    </row>
    <row r="270" spans="19:20">
      <c r="T270" s="123" t="e">
        <v>#REF!</v>
      </c>
    </row>
    <row r="271" spans="19:20">
      <c r="T271" s="123" t="e">
        <v>#REF!</v>
      </c>
    </row>
    <row r="272" spans="19:20">
      <c r="T272" s="123" t="e">
        <v>#REF!</v>
      </c>
    </row>
    <row r="273" spans="20:20">
      <c r="T273" s="123" t="e">
        <v>#REF!</v>
      </c>
    </row>
    <row r="274" spans="20:20">
      <c r="T274" s="123" t="e">
        <v>#REF!</v>
      </c>
    </row>
    <row r="276" spans="20:20">
      <c r="T276" s="99" t="e">
        <v>#REF!</v>
      </c>
    </row>
    <row r="277" spans="20:20">
      <c r="T277" s="99" t="e">
        <v>#REF!</v>
      </c>
    </row>
    <row r="279" spans="20:20">
      <c r="T279" s="162" t="e">
        <v>#REF!</v>
      </c>
    </row>
    <row r="281" spans="20:20" ht="13.5" thickBot="1">
      <c r="T281" s="163" t="e">
        <v>#REF!</v>
      </c>
    </row>
    <row r="282" spans="20:20" ht="13.5" thickTop="1"/>
    <row r="285" spans="20:20">
      <c r="T285" s="123" t="e">
        <v>#REF!</v>
      </c>
    </row>
    <row r="286" spans="20:20">
      <c r="T286" s="123" t="s">
        <v>0</v>
      </c>
    </row>
    <row r="287" spans="20:20">
      <c r="T287" s="164" t="e">
        <v>#REF!</v>
      </c>
    </row>
    <row r="289" spans="19:20" ht="13.5" thickBot="1">
      <c r="T289" s="163" t="e">
        <v>#REF!</v>
      </c>
    </row>
    <row r="290" spans="19:20" ht="13.5" thickTop="1"/>
    <row r="295" spans="19:20" ht="13.9" customHeight="1">
      <c r="S295" s="99"/>
      <c r="T295" s="99" t="e">
        <v>#REF!</v>
      </c>
    </row>
    <row r="296" spans="19:20" ht="13.9" customHeight="1">
      <c r="S296" s="99"/>
      <c r="T296" s="99" t="e">
        <v>#REF!</v>
      </c>
    </row>
    <row r="297" spans="19:20" ht="13.9" customHeight="1">
      <c r="S297" s="99"/>
      <c r="T297" s="99"/>
    </row>
    <row r="298" spans="19:20" ht="13.9" customHeight="1">
      <c r="S298" s="99"/>
      <c r="T298" s="99" t="e">
        <v>#REF!</v>
      </c>
    </row>
    <row r="299" spans="19:20" ht="13.9" customHeight="1">
      <c r="S299" s="99"/>
      <c r="T299" s="99" t="e">
        <v>#REF!</v>
      </c>
    </row>
    <row r="300" spans="19:20" ht="13.9" customHeight="1" thickBot="1">
      <c r="S300" s="99"/>
      <c r="T300" s="165" t="e">
        <v>#REF!</v>
      </c>
    </row>
    <row r="301" spans="19:20" ht="13.9" customHeight="1" thickTop="1"/>
    <row r="7627" spans="19:19">
      <c r="S7627" s="84"/>
    </row>
    <row r="7628" spans="19:19">
      <c r="S7628" s="84"/>
    </row>
    <row r="7629" spans="19:19">
      <c r="S7629" s="84"/>
    </row>
    <row r="7630" spans="19:19">
      <c r="S7630" s="84"/>
    </row>
    <row r="7631" spans="19:19">
      <c r="S7631" s="84"/>
    </row>
    <row r="7632" spans="19:19">
      <c r="S7632" s="84"/>
    </row>
    <row r="7633" spans="19:19">
      <c r="S7633" s="84"/>
    </row>
    <row r="7634" spans="19:19">
      <c r="S7634" s="84"/>
    </row>
    <row r="7635" spans="19:19">
      <c r="S7635" s="84"/>
    </row>
    <row r="7636" spans="19:19">
      <c r="S7636" s="84"/>
    </row>
    <row r="7637" spans="19:19">
      <c r="S7637" s="84"/>
    </row>
    <row r="7638" spans="19:19">
      <c r="S7638" s="84"/>
    </row>
    <row r="7639" spans="19:19">
      <c r="S7639" s="84"/>
    </row>
    <row r="7640" spans="19:19">
      <c r="S7640" s="84"/>
    </row>
    <row r="7641" spans="19:19">
      <c r="S7641" s="84"/>
    </row>
    <row r="7642" spans="19:19">
      <c r="S7642" s="84"/>
    </row>
    <row r="7643" spans="19:19">
      <c r="S7643" s="84"/>
    </row>
  </sheetData>
  <pageMargins left="0.75" right="0.75" top="1" bottom="1" header="0" footer="0"/>
  <pageSetup paperSize="9"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X7643"/>
  <sheetViews>
    <sheetView workbookViewId="0">
      <selection activeCell="J31" sqref="J31"/>
    </sheetView>
  </sheetViews>
  <sheetFormatPr baseColWidth="10" defaultColWidth="7.28515625" defaultRowHeight="12.75"/>
  <cols>
    <col min="1" max="1" width="3.28515625" style="84" customWidth="1"/>
    <col min="2" max="2" width="14.5703125" style="84" customWidth="1"/>
    <col min="3" max="3" width="5" style="84" customWidth="1"/>
    <col min="4" max="4" width="23.140625" style="84" customWidth="1"/>
    <col min="5" max="5" width="16.5703125" style="99" customWidth="1"/>
    <col min="6" max="6" width="2.140625" style="99" customWidth="1"/>
    <col min="7" max="7" width="17.42578125" style="99" customWidth="1"/>
    <col min="8" max="8" width="4.28515625" style="84" customWidth="1"/>
    <col min="9" max="9" width="12.42578125" style="84" customWidth="1"/>
    <col min="10" max="10" width="32.42578125" style="84" customWidth="1"/>
    <col min="11" max="11" width="17.42578125" style="100" customWidth="1"/>
    <col min="12" max="12" width="2.140625" style="101" customWidth="1"/>
    <col min="13" max="13" width="16.5703125" style="100" customWidth="1"/>
    <col min="14" max="14" width="15.140625" style="84" customWidth="1"/>
    <col min="15" max="15" width="11.7109375" style="84" customWidth="1"/>
    <col min="16" max="17" width="7.28515625" style="84" customWidth="1"/>
    <col min="18" max="18" width="5.7109375" style="84" customWidth="1"/>
    <col min="19" max="19" width="7.28515625" style="88" customWidth="1"/>
    <col min="20" max="20" width="16.140625" style="123" customWidth="1"/>
    <col min="21" max="24" width="7.28515625" style="88" customWidth="1"/>
    <col min="25" max="26" width="7.28515625" style="121" customWidth="1"/>
    <col min="27" max="27" width="10.140625" style="121" customWidth="1"/>
    <col min="28" max="28" width="7.28515625" style="121" customWidth="1"/>
    <col min="29" max="29" width="10.140625" style="121" customWidth="1"/>
    <col min="30" max="16384" width="7.28515625" style="121"/>
  </cols>
  <sheetData>
    <row r="1" spans="1:14" ht="18">
      <c r="A1" s="84" t="s">
        <v>0</v>
      </c>
      <c r="B1" s="85" t="s">
        <v>1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87"/>
    </row>
    <row r="2" spans="1:14" ht="18">
      <c r="B2" s="85"/>
      <c r="C2" s="85"/>
      <c r="D2" s="85"/>
      <c r="E2" s="85"/>
      <c r="F2" s="85"/>
      <c r="G2" s="85"/>
      <c r="H2" s="85"/>
      <c r="I2" s="85"/>
      <c r="J2" s="85"/>
      <c r="K2" s="85"/>
      <c r="L2" s="89"/>
      <c r="M2" s="86"/>
      <c r="N2" s="87"/>
    </row>
    <row r="3" spans="1:14">
      <c r="B3" s="90"/>
      <c r="C3" s="87"/>
      <c r="D3" s="87"/>
      <c r="E3" s="91"/>
      <c r="F3" s="92"/>
      <c r="G3" s="92"/>
      <c r="H3" s="87"/>
      <c r="I3" s="87"/>
      <c r="J3" s="87"/>
      <c r="K3" s="93"/>
      <c r="L3" s="94"/>
      <c r="M3" s="95"/>
      <c r="N3" s="87"/>
    </row>
    <row r="4" spans="1:14" ht="18">
      <c r="B4" s="85" t="s">
        <v>2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6"/>
      <c r="N4" s="87"/>
    </row>
    <row r="5" spans="1:14">
      <c r="A5" s="96"/>
      <c r="B5" s="97" t="s">
        <v>64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8"/>
      <c r="N5" s="87"/>
    </row>
    <row r="6" spans="1:14">
      <c r="B6" s="97" t="s">
        <v>4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  <c r="N6" s="87"/>
    </row>
    <row r="7" spans="1:14">
      <c r="M7" s="102"/>
    </row>
    <row r="8" spans="1:14" ht="12.75" customHeight="1">
      <c r="B8" s="103" t="s">
        <v>5</v>
      </c>
      <c r="C8" s="87"/>
      <c r="D8" s="87"/>
      <c r="E8" s="104"/>
      <c r="F8" s="105"/>
      <c r="G8" s="106"/>
      <c r="I8" s="103" t="s">
        <v>6</v>
      </c>
      <c r="J8" s="87"/>
      <c r="K8" s="107"/>
      <c r="L8" s="108"/>
      <c r="M8" s="109"/>
    </row>
    <row r="9" spans="1:14" ht="24.75" customHeight="1">
      <c r="B9" s="110" t="s">
        <v>7</v>
      </c>
      <c r="C9" s="87"/>
      <c r="D9" s="87"/>
      <c r="E9" s="104"/>
      <c r="F9" s="105"/>
      <c r="G9" s="104"/>
      <c r="I9" s="103"/>
      <c r="J9" s="87"/>
      <c r="K9" s="107"/>
      <c r="L9" s="108"/>
      <c r="M9" s="109"/>
    </row>
    <row r="10" spans="1:14" ht="14.25" customHeight="1">
      <c r="B10" s="111" t="s">
        <v>8</v>
      </c>
      <c r="D10" s="84" t="s">
        <v>0</v>
      </c>
      <c r="G10" s="112"/>
      <c r="I10" s="110" t="s">
        <v>9</v>
      </c>
      <c r="J10" s="87"/>
      <c r="K10" s="107"/>
      <c r="L10" s="108"/>
      <c r="M10" s="113"/>
    </row>
    <row r="11" spans="1:14" ht="14.25" customHeight="1">
      <c r="B11" s="111"/>
      <c r="G11" s="112"/>
      <c r="M11" s="114"/>
    </row>
    <row r="12" spans="1:14" ht="14.25" customHeight="1">
      <c r="B12" s="84" t="s">
        <v>10</v>
      </c>
      <c r="E12" s="115">
        <v>417612584.76999998</v>
      </c>
      <c r="G12" s="112"/>
      <c r="I12" s="84" t="s">
        <v>11</v>
      </c>
      <c r="J12" s="116"/>
      <c r="K12" s="100">
        <v>514540.34</v>
      </c>
      <c r="M12" s="114"/>
    </row>
    <row r="13" spans="1:14" ht="14.25" customHeight="1">
      <c r="E13" s="117">
        <v>417612584.76999998</v>
      </c>
      <c r="G13" s="112"/>
      <c r="J13" s="87"/>
      <c r="K13" s="118">
        <v>514540.34</v>
      </c>
      <c r="L13" s="119"/>
      <c r="M13" s="120"/>
    </row>
    <row r="14" spans="1:14" ht="14.25" customHeight="1">
      <c r="B14" s="121"/>
      <c r="C14" s="121"/>
      <c r="D14" s="121"/>
      <c r="E14" s="121"/>
      <c r="F14" s="121"/>
      <c r="G14" s="122"/>
      <c r="I14" s="103"/>
      <c r="M14" s="114"/>
    </row>
    <row r="15" spans="1:14" ht="14.25" customHeight="1">
      <c r="B15" s="111" t="s">
        <v>12</v>
      </c>
      <c r="G15" s="112"/>
      <c r="I15" s="103"/>
      <c r="M15" s="114"/>
    </row>
    <row r="16" spans="1:14" ht="14.25" customHeight="1">
      <c r="B16" s="84" t="s">
        <v>13</v>
      </c>
      <c r="E16" s="99">
        <v>116275016.90000001</v>
      </c>
      <c r="G16" s="112"/>
      <c r="M16" s="114"/>
    </row>
    <row r="17" spans="2:19">
      <c r="B17" s="84" t="s">
        <v>14</v>
      </c>
      <c r="E17" s="99">
        <v>7111718.75</v>
      </c>
      <c r="G17" s="112"/>
      <c r="I17" s="111" t="s">
        <v>15</v>
      </c>
      <c r="M17" s="114"/>
    </row>
    <row r="18" spans="2:19">
      <c r="B18" s="84" t="s">
        <v>16</v>
      </c>
      <c r="E18" s="99">
        <v>143237646.29127562</v>
      </c>
      <c r="G18" s="112"/>
      <c r="M18" s="114"/>
    </row>
    <row r="19" spans="2:19">
      <c r="E19" s="117">
        <v>266624381.94127563</v>
      </c>
      <c r="G19" s="112"/>
      <c r="I19" s="84" t="s">
        <v>17</v>
      </c>
      <c r="K19" s="124">
        <v>1370509.12</v>
      </c>
      <c r="M19" s="114"/>
      <c r="O19" s="121"/>
      <c r="P19" s="121"/>
      <c r="Q19" s="121"/>
      <c r="R19" s="121"/>
      <c r="S19" s="121"/>
    </row>
    <row r="20" spans="2:19">
      <c r="G20" s="112"/>
      <c r="K20" s="125">
        <v>1370509.12</v>
      </c>
      <c r="M20" s="114"/>
      <c r="N20" s="121"/>
    </row>
    <row r="21" spans="2:19">
      <c r="B21" s="126" t="s">
        <v>18</v>
      </c>
      <c r="G21" s="112"/>
      <c r="I21" s="121"/>
      <c r="J21" s="121"/>
      <c r="K21" s="121"/>
      <c r="M21" s="114"/>
    </row>
    <row r="22" spans="2:19">
      <c r="B22" s="127" t="s">
        <v>19</v>
      </c>
      <c r="E22" s="115">
        <v>0</v>
      </c>
      <c r="G22" s="112"/>
      <c r="I22" s="121"/>
      <c r="J22" s="121"/>
      <c r="K22" s="121"/>
      <c r="L22" s="121"/>
      <c r="M22" s="122"/>
    </row>
    <row r="23" spans="2:19">
      <c r="E23" s="117">
        <v>0</v>
      </c>
      <c r="G23" s="112"/>
      <c r="I23" s="111"/>
      <c r="K23" s="101"/>
      <c r="M23" s="114"/>
    </row>
    <row r="24" spans="2:19">
      <c r="G24" s="112"/>
      <c r="I24" s="111"/>
      <c r="K24" s="128"/>
      <c r="M24" s="114"/>
      <c r="R24" s="129"/>
    </row>
    <row r="25" spans="2:19">
      <c r="B25" s="111" t="s">
        <v>20</v>
      </c>
      <c r="G25" s="112"/>
      <c r="I25" s="111" t="s">
        <v>21</v>
      </c>
      <c r="K25" s="130">
        <v>1885049.46</v>
      </c>
      <c r="M25" s="114"/>
    </row>
    <row r="26" spans="2:19">
      <c r="B26" s="84" t="s">
        <v>22</v>
      </c>
      <c r="E26" s="99">
        <v>5967696.1400000006</v>
      </c>
      <c r="G26" s="112"/>
      <c r="M26" s="114"/>
    </row>
    <row r="27" spans="2:19">
      <c r="B27" s="84" t="s">
        <v>23</v>
      </c>
      <c r="E27" s="131">
        <v>14029125.93</v>
      </c>
      <c r="F27" s="131"/>
      <c r="G27" s="112"/>
      <c r="M27" s="114"/>
    </row>
    <row r="28" spans="2:19">
      <c r="B28" s="84" t="s">
        <v>24</v>
      </c>
      <c r="E28" s="131">
        <v>46141.74</v>
      </c>
      <c r="F28" s="131"/>
      <c r="G28" s="112"/>
      <c r="M28" s="114"/>
    </row>
    <row r="29" spans="2:19">
      <c r="E29" s="132">
        <v>20042963.809999999</v>
      </c>
      <c r="G29" s="112"/>
      <c r="M29" s="114"/>
    </row>
    <row r="30" spans="2:19">
      <c r="E30" s="131"/>
      <c r="G30" s="112"/>
      <c r="M30" s="114"/>
    </row>
    <row r="31" spans="2:19">
      <c r="B31" s="126" t="s">
        <v>25</v>
      </c>
      <c r="G31" s="112"/>
      <c r="M31" s="114"/>
    </row>
    <row r="32" spans="2:19">
      <c r="B32" s="133" t="s">
        <v>26</v>
      </c>
      <c r="E32" s="115">
        <v>186420.00969999997</v>
      </c>
      <c r="G32" s="112"/>
      <c r="M32" s="114"/>
    </row>
    <row r="33" spans="2:13">
      <c r="E33" s="117">
        <v>186420.00969999997</v>
      </c>
      <c r="G33" s="112"/>
      <c r="M33" s="114"/>
    </row>
    <row r="34" spans="2:13">
      <c r="G34" s="112"/>
      <c r="M34" s="114"/>
    </row>
    <row r="35" spans="2:13">
      <c r="B35" s="111" t="s">
        <v>27</v>
      </c>
      <c r="G35" s="112"/>
      <c r="I35" s="110" t="s">
        <v>28</v>
      </c>
      <c r="J35" s="134"/>
      <c r="M35" s="114"/>
    </row>
    <row r="36" spans="2:13">
      <c r="B36" s="111" t="s">
        <v>29</v>
      </c>
      <c r="G36" s="112"/>
      <c r="I36" s="84" t="s">
        <v>30</v>
      </c>
      <c r="K36" s="131">
        <v>703725497.35000002</v>
      </c>
      <c r="M36" s="112"/>
    </row>
    <row r="37" spans="2:13">
      <c r="B37" s="84" t="s">
        <v>31</v>
      </c>
      <c r="E37" s="135">
        <v>118573949.96000001</v>
      </c>
      <c r="F37" s="135"/>
      <c r="G37" s="112"/>
      <c r="I37" s="84" t="s">
        <v>32</v>
      </c>
      <c r="K37" s="136">
        <v>117556452.38097553</v>
      </c>
      <c r="M37" s="112"/>
    </row>
    <row r="38" spans="2:13">
      <c r="B38" s="84" t="s">
        <v>33</v>
      </c>
      <c r="E38" s="135"/>
      <c r="F38" s="135"/>
      <c r="G38" s="112"/>
      <c r="I38" s="111" t="s">
        <v>34</v>
      </c>
      <c r="K38" s="137">
        <v>821281949.73097551</v>
      </c>
      <c r="M38" s="138"/>
    </row>
    <row r="39" spans="2:13">
      <c r="E39" s="139">
        <v>118573949.96000001</v>
      </c>
      <c r="G39" s="112"/>
      <c r="M39" s="114"/>
    </row>
    <row r="40" spans="2:13">
      <c r="E40" s="135"/>
      <c r="G40" s="112"/>
      <c r="K40" s="140"/>
      <c r="M40" s="114"/>
    </row>
    <row r="41" spans="2:13">
      <c r="B41" s="111" t="s">
        <v>35</v>
      </c>
      <c r="G41" s="112"/>
      <c r="M41" s="114"/>
    </row>
    <row r="42" spans="2:13">
      <c r="B42" s="84" t="s">
        <v>36</v>
      </c>
      <c r="E42" s="115">
        <v>0</v>
      </c>
      <c r="G42" s="141"/>
      <c r="M42" s="101"/>
    </row>
    <row r="43" spans="2:13">
      <c r="E43" s="139">
        <v>0</v>
      </c>
      <c r="G43" s="112"/>
      <c r="M43" s="114"/>
    </row>
    <row r="44" spans="2:13">
      <c r="E44" s="135"/>
      <c r="G44" s="112"/>
      <c r="M44" s="114"/>
    </row>
    <row r="45" spans="2:13">
      <c r="B45" s="111" t="s">
        <v>37</v>
      </c>
      <c r="G45" s="112"/>
      <c r="M45" s="114"/>
    </row>
    <row r="46" spans="2:13">
      <c r="B46" s="84" t="s">
        <v>38</v>
      </c>
      <c r="E46" s="115">
        <v>126698.7</v>
      </c>
      <c r="G46" s="141"/>
      <c r="M46" s="114"/>
    </row>
    <row r="47" spans="2:13">
      <c r="E47" s="139">
        <v>126698.7</v>
      </c>
      <c r="G47" s="112"/>
      <c r="M47" s="114"/>
    </row>
    <row r="48" spans="2:13">
      <c r="E48" s="135"/>
      <c r="G48" s="112"/>
      <c r="M48" s="114"/>
    </row>
    <row r="49" spans="2:13">
      <c r="G49" s="112"/>
      <c r="M49" s="114"/>
    </row>
    <row r="50" spans="2:13" ht="13.5" thickBot="1">
      <c r="B50" s="111" t="s">
        <v>39</v>
      </c>
      <c r="E50" s="142">
        <v>823166999.19097555</v>
      </c>
      <c r="F50" s="142"/>
      <c r="G50" s="112"/>
      <c r="I50" s="111" t="s">
        <v>40</v>
      </c>
      <c r="K50" s="143">
        <v>823166999.19097555</v>
      </c>
      <c r="M50" s="102"/>
    </row>
    <row r="51" spans="2:13" ht="13.5" thickTop="1">
      <c r="G51" s="112"/>
      <c r="K51" s="140"/>
      <c r="M51" s="102"/>
    </row>
    <row r="52" spans="2:13">
      <c r="B52" s="111"/>
      <c r="E52" s="84">
        <v>823166999.14999986</v>
      </c>
      <c r="G52" s="112"/>
      <c r="M52" s="102"/>
    </row>
    <row r="53" spans="2:13">
      <c r="E53" s="99">
        <v>4.0975689888000488E-2</v>
      </c>
      <c r="G53" s="112"/>
      <c r="M53" s="102"/>
    </row>
    <row r="54" spans="2:13">
      <c r="B54" s="111" t="s">
        <v>41</v>
      </c>
      <c r="G54" s="112"/>
      <c r="I54" s="111" t="s">
        <v>42</v>
      </c>
    </row>
    <row r="55" spans="2:13" ht="13.5" thickBot="1">
      <c r="B55" s="84" t="s">
        <v>43</v>
      </c>
      <c r="E55" s="143">
        <v>90337.81</v>
      </c>
      <c r="G55" s="112"/>
      <c r="I55" s="84" t="s">
        <v>44</v>
      </c>
      <c r="K55" s="143">
        <v>90337.81</v>
      </c>
    </row>
    <row r="56" spans="2:13" ht="13.5" thickTop="1">
      <c r="G56" s="112"/>
    </row>
    <row r="57" spans="2:13">
      <c r="G57" s="112"/>
    </row>
    <row r="58" spans="2:13">
      <c r="B58" s="111" t="s">
        <v>45</v>
      </c>
      <c r="G58" s="112"/>
      <c r="I58" s="111" t="s">
        <v>46</v>
      </c>
    </row>
    <row r="59" spans="2:13">
      <c r="B59" s="127" t="s">
        <v>47</v>
      </c>
      <c r="E59" s="99">
        <v>281949008.08000004</v>
      </c>
      <c r="G59" s="112"/>
    </row>
    <row r="60" spans="2:13">
      <c r="B60" s="84" t="s">
        <v>48</v>
      </c>
      <c r="E60" s="99">
        <v>2650016.06</v>
      </c>
      <c r="G60" s="112"/>
    </row>
    <row r="61" spans="2:13">
      <c r="B61" s="121" t="s">
        <v>49</v>
      </c>
      <c r="E61" s="99">
        <v>0</v>
      </c>
      <c r="G61" s="112"/>
      <c r="I61" s="84" t="s">
        <v>50</v>
      </c>
      <c r="K61" s="125">
        <v>284599024.14000005</v>
      </c>
    </row>
    <row r="62" spans="2:13" ht="13.5" thickBot="1">
      <c r="E62" s="144">
        <v>284599024.14000005</v>
      </c>
      <c r="G62" s="112"/>
      <c r="K62" s="143">
        <v>284599024.14000005</v>
      </c>
    </row>
    <row r="63" spans="2:13" ht="13.5" thickTop="1">
      <c r="G63" s="112"/>
    </row>
    <row r="64" spans="2:13">
      <c r="G64" s="112"/>
    </row>
    <row r="65" spans="2:13">
      <c r="B65" s="145" t="s">
        <v>65</v>
      </c>
    </row>
    <row r="66" spans="2:13">
      <c r="B66" s="145" t="s">
        <v>52</v>
      </c>
    </row>
    <row r="67" spans="2:13">
      <c r="B67" s="146"/>
    </row>
    <row r="68" spans="2:13">
      <c r="B68" s="146"/>
    </row>
    <row r="69" spans="2:13">
      <c r="B69" s="147"/>
    </row>
    <row r="70" spans="2:13">
      <c r="B70" s="167"/>
      <c r="C70" s="148"/>
      <c r="D70" s="148"/>
      <c r="E70" s="131"/>
      <c r="F70" s="131"/>
      <c r="G70" s="131"/>
      <c r="H70" s="148"/>
      <c r="I70" s="148"/>
      <c r="J70" s="148"/>
      <c r="K70" s="101"/>
      <c r="M70" s="101"/>
    </row>
    <row r="71" spans="2:13">
      <c r="B71" s="167"/>
      <c r="C71" s="148"/>
      <c r="D71" s="148"/>
      <c r="E71" s="131"/>
      <c r="F71" s="131"/>
      <c r="G71" s="149"/>
      <c r="H71" s="148"/>
      <c r="I71" s="149"/>
      <c r="J71" s="148"/>
      <c r="K71" s="101"/>
      <c r="M71" s="101"/>
    </row>
    <row r="72" spans="2:13">
      <c r="B72" s="167"/>
      <c r="C72" s="148"/>
      <c r="D72" s="150"/>
      <c r="E72" s="151"/>
      <c r="F72" s="151"/>
      <c r="G72" s="149"/>
      <c r="H72" s="149"/>
      <c r="I72" s="152"/>
      <c r="J72" s="152"/>
      <c r="K72" s="101"/>
      <c r="M72" s="101"/>
    </row>
    <row r="73" spans="2:13">
      <c r="B73" s="167"/>
      <c r="C73" s="148"/>
      <c r="D73" s="153"/>
      <c r="E73" s="153"/>
      <c r="F73" s="153"/>
      <c r="G73" s="131"/>
      <c r="H73" s="149"/>
      <c r="I73" s="154"/>
      <c r="J73" s="154"/>
      <c r="K73" s="101"/>
      <c r="M73" s="101"/>
    </row>
    <row r="74" spans="2:13">
      <c r="B74" s="167"/>
      <c r="C74" s="148"/>
      <c r="D74" s="155"/>
      <c r="E74" s="153"/>
      <c r="F74" s="153"/>
      <c r="G74" s="131"/>
      <c r="H74" s="148"/>
      <c r="I74" s="156"/>
      <c r="J74" s="156"/>
      <c r="K74" s="101"/>
      <c r="M74" s="101"/>
    </row>
    <row r="75" spans="2:13">
      <c r="B75" s="148"/>
      <c r="C75" s="148"/>
      <c r="D75" s="148"/>
      <c r="E75" s="131"/>
      <c r="F75" s="131"/>
      <c r="G75" s="131"/>
      <c r="H75" s="148"/>
      <c r="I75" s="156"/>
      <c r="J75" s="156"/>
      <c r="K75" s="101"/>
      <c r="M75" s="101"/>
    </row>
    <row r="76" spans="2:13">
      <c r="B76" s="148"/>
      <c r="C76" s="148"/>
      <c r="D76" s="148"/>
      <c r="E76" s="131"/>
      <c r="F76" s="131"/>
      <c r="G76" s="131"/>
      <c r="H76" s="148"/>
      <c r="I76" s="148"/>
      <c r="J76" s="148"/>
      <c r="K76" s="101"/>
      <c r="M76" s="101"/>
    </row>
    <row r="77" spans="2:13">
      <c r="B77" s="148"/>
      <c r="C77" s="148"/>
      <c r="D77" s="148"/>
      <c r="E77" s="131"/>
      <c r="F77" s="131"/>
      <c r="G77" s="131"/>
      <c r="H77" s="148"/>
      <c r="I77" s="148"/>
      <c r="J77" s="148"/>
      <c r="K77" s="101"/>
      <c r="M77" s="101"/>
    </row>
    <row r="86" ht="15" customHeight="1"/>
    <row r="174" ht="27" customHeight="1"/>
    <row r="177" ht="16.899999999999999" customHeight="1"/>
    <row r="178" ht="16.899999999999999" customHeight="1"/>
    <row r="179" ht="16.899999999999999" customHeight="1"/>
    <row r="180" ht="16.899999999999999" customHeight="1"/>
    <row r="181" ht="16.899999999999999" customHeight="1"/>
    <row r="182" ht="16.899999999999999" customHeight="1"/>
    <row r="183" ht="16.899999999999999" customHeight="1"/>
    <row r="184" ht="21" customHeight="1"/>
    <row r="185" ht="16.899999999999999" customHeight="1"/>
    <row r="186" ht="16.899999999999999" customHeight="1"/>
    <row r="187" ht="16.899999999999999" customHeight="1"/>
    <row r="188" ht="16.899999999999999" customHeight="1"/>
    <row r="189" ht="16.899999999999999" customHeight="1"/>
    <row r="190" ht="16.899999999999999" customHeight="1"/>
    <row r="191" ht="16.899999999999999" customHeight="1"/>
    <row r="192" ht="16.899999999999999" customHeight="1"/>
    <row r="193" ht="16.899999999999999" customHeight="1"/>
    <row r="194" ht="16.899999999999999" customHeight="1"/>
    <row r="195" ht="16.899999999999999" customHeight="1"/>
    <row r="196" ht="16.899999999999999" customHeight="1"/>
    <row r="197" ht="16.899999999999999" customHeight="1"/>
    <row r="198" ht="16.899999999999999" customHeight="1"/>
    <row r="199" ht="16.899999999999999" customHeight="1"/>
    <row r="200" ht="16.899999999999999" customHeight="1"/>
    <row r="201" ht="16.899999999999999" customHeight="1"/>
    <row r="202" ht="16.899999999999999" customHeight="1"/>
    <row r="203" ht="15.95" customHeight="1"/>
    <row r="204" ht="16.899999999999999" customHeight="1"/>
    <row r="205" ht="16.899999999999999" customHeight="1"/>
    <row r="206" ht="16.899999999999999" customHeight="1"/>
    <row r="207" ht="16.899999999999999" customHeight="1"/>
    <row r="208" ht="16.899999999999999" customHeight="1"/>
    <row r="209" ht="16.899999999999999" customHeight="1"/>
    <row r="210" ht="16.899999999999999" customHeight="1"/>
    <row r="211" ht="16.899999999999999" customHeight="1"/>
    <row r="212" ht="16.899999999999999" customHeight="1"/>
    <row r="213" ht="16.899999999999999" customHeight="1"/>
    <row r="214" ht="16.899999999999999" customHeight="1"/>
    <row r="215" ht="27.75" customHeight="1"/>
    <row r="216" ht="23.25" customHeight="1"/>
    <row r="217" ht="16.899999999999999" customHeight="1"/>
    <row r="218" ht="16.899999999999999" customHeight="1"/>
    <row r="219" ht="16.899999999999999" customHeight="1"/>
    <row r="220" ht="16.899999999999999" customHeight="1"/>
    <row r="221" ht="16.899999999999999" customHeight="1"/>
    <row r="222" ht="16.899999999999999" customHeight="1"/>
    <row r="223" ht="16.899999999999999" customHeight="1"/>
    <row r="224" ht="16.899999999999999" customHeight="1"/>
    <row r="225" ht="22.5" customHeight="1"/>
    <row r="226" ht="16.899999999999999" customHeight="1"/>
    <row r="227" ht="16.899999999999999" customHeight="1"/>
    <row r="228" ht="16.899999999999999" customHeight="1"/>
    <row r="229" ht="16.899999999999999" customHeight="1"/>
    <row r="230" ht="16.899999999999999" customHeight="1"/>
    <row r="231" ht="16.899999999999999" customHeight="1"/>
    <row r="232" ht="16.899999999999999" customHeight="1"/>
    <row r="233" ht="16.899999999999999" customHeight="1"/>
    <row r="234" ht="16.899999999999999" customHeight="1"/>
    <row r="235" ht="16.5" customHeight="1"/>
    <row r="236" ht="16.899999999999999" customHeight="1"/>
    <row r="237" ht="16.899999999999999" customHeight="1"/>
    <row r="238" ht="16.899999999999999" customHeight="1"/>
    <row r="239" ht="16.899999999999999" customHeight="1"/>
    <row r="240" ht="16.899999999999999" customHeight="1"/>
    <row r="241" ht="16.899999999999999" customHeight="1"/>
    <row r="242" ht="16.899999999999999" customHeight="1"/>
    <row r="243" ht="16.899999999999999" customHeight="1"/>
    <row r="244" ht="16.899999999999999" customHeight="1"/>
    <row r="245" ht="16.899999999999999" customHeight="1"/>
    <row r="246" ht="16.899999999999999" customHeight="1"/>
    <row r="247" ht="16.899999999999999" customHeight="1"/>
    <row r="248" ht="16.899999999999999" customHeight="1"/>
    <row r="249" ht="16.899999999999999" customHeight="1"/>
    <row r="250" ht="16.899999999999999" customHeight="1"/>
    <row r="251" ht="16.899999999999999" customHeight="1"/>
    <row r="252" ht="16.899999999999999" customHeight="1"/>
    <row r="253" ht="16.899999999999999" customHeight="1"/>
    <row r="254" ht="16.899999999999999" customHeight="1"/>
    <row r="257" spans="19:20" ht="35.25" customHeight="1">
      <c r="S257" s="157"/>
      <c r="T257" s="157"/>
    </row>
    <row r="258" spans="19:20" ht="16.5" customHeight="1">
      <c r="S258" s="158"/>
      <c r="T258" s="159"/>
    </row>
    <row r="259" spans="19:20" ht="18" customHeight="1">
      <c r="S259" s="158"/>
      <c r="T259" s="159"/>
    </row>
    <row r="260" spans="19:20">
      <c r="S260" s="158"/>
      <c r="T260" s="159"/>
    </row>
    <row r="261" spans="19:20">
      <c r="S261" s="158"/>
      <c r="T261" s="159"/>
    </row>
    <row r="262" spans="19:20">
      <c r="S262" s="158"/>
      <c r="T262" s="159"/>
    </row>
    <row r="263" spans="19:20">
      <c r="S263" s="158"/>
      <c r="T263" s="159"/>
    </row>
    <row r="264" spans="19:20">
      <c r="S264" s="158"/>
      <c r="T264" s="159"/>
    </row>
    <row r="265" spans="19:20">
      <c r="S265" s="158"/>
      <c r="T265" s="159"/>
    </row>
    <row r="266" spans="19:20" ht="15.75">
      <c r="T266" s="160" t="s">
        <v>53</v>
      </c>
    </row>
    <row r="267" spans="19:20" ht="15.75">
      <c r="T267" s="161"/>
    </row>
    <row r="270" spans="19:20">
      <c r="T270" s="123" t="e">
        <v>#REF!</v>
      </c>
    </row>
    <row r="271" spans="19:20">
      <c r="T271" s="123" t="e">
        <v>#REF!</v>
      </c>
    </row>
    <row r="272" spans="19:20">
      <c r="T272" s="123" t="e">
        <v>#REF!</v>
      </c>
    </row>
    <row r="273" spans="20:20">
      <c r="T273" s="123" t="e">
        <v>#REF!</v>
      </c>
    </row>
    <row r="274" spans="20:20">
      <c r="T274" s="123" t="e">
        <v>#REF!</v>
      </c>
    </row>
    <row r="276" spans="20:20">
      <c r="T276" s="99" t="e">
        <v>#REF!</v>
      </c>
    </row>
    <row r="277" spans="20:20">
      <c r="T277" s="99" t="e">
        <v>#REF!</v>
      </c>
    </row>
    <row r="279" spans="20:20">
      <c r="T279" s="162" t="e">
        <v>#REF!</v>
      </c>
    </row>
    <row r="281" spans="20:20" ht="13.5" thickBot="1">
      <c r="T281" s="163" t="e">
        <v>#REF!</v>
      </c>
    </row>
    <row r="282" spans="20:20" ht="13.5" thickTop="1"/>
    <row r="285" spans="20:20">
      <c r="T285" s="123" t="e">
        <v>#REF!</v>
      </c>
    </row>
    <row r="286" spans="20:20">
      <c r="T286" s="123" t="s">
        <v>0</v>
      </c>
    </row>
    <row r="287" spans="20:20">
      <c r="T287" s="164" t="e">
        <v>#REF!</v>
      </c>
    </row>
    <row r="289" spans="19:20" ht="13.5" thickBot="1">
      <c r="T289" s="163" t="e">
        <v>#REF!</v>
      </c>
    </row>
    <row r="290" spans="19:20" ht="13.5" thickTop="1"/>
    <row r="295" spans="19:20" ht="13.9" customHeight="1">
      <c r="S295" s="99"/>
      <c r="T295" s="99" t="e">
        <v>#REF!</v>
      </c>
    </row>
    <row r="296" spans="19:20" ht="13.9" customHeight="1">
      <c r="S296" s="99"/>
      <c r="T296" s="99" t="e">
        <v>#REF!</v>
      </c>
    </row>
    <row r="297" spans="19:20" ht="13.9" customHeight="1">
      <c r="S297" s="99"/>
      <c r="T297" s="99"/>
    </row>
    <row r="298" spans="19:20" ht="13.9" customHeight="1">
      <c r="S298" s="99"/>
      <c r="T298" s="99" t="e">
        <v>#REF!</v>
      </c>
    </row>
    <row r="299" spans="19:20" ht="13.9" customHeight="1">
      <c r="S299" s="99"/>
      <c r="T299" s="99" t="e">
        <v>#REF!</v>
      </c>
    </row>
    <row r="300" spans="19:20" ht="13.9" customHeight="1" thickBot="1">
      <c r="S300" s="99"/>
      <c r="T300" s="165" t="e">
        <v>#REF!</v>
      </c>
    </row>
    <row r="301" spans="19:20" ht="13.9" customHeight="1" thickTop="1"/>
    <row r="7627" spans="19:19">
      <c r="S7627" s="84"/>
    </row>
    <row r="7628" spans="19:19">
      <c r="S7628" s="84"/>
    </row>
    <row r="7629" spans="19:19">
      <c r="S7629" s="84"/>
    </row>
    <row r="7630" spans="19:19">
      <c r="S7630" s="84"/>
    </row>
    <row r="7631" spans="19:19">
      <c r="S7631" s="84"/>
    </row>
    <row r="7632" spans="19:19">
      <c r="S7632" s="84"/>
    </row>
    <row r="7633" spans="19:19">
      <c r="S7633" s="84"/>
    </row>
    <row r="7634" spans="19:19">
      <c r="S7634" s="84"/>
    </row>
    <row r="7635" spans="19:19">
      <c r="S7635" s="84"/>
    </row>
    <row r="7636" spans="19:19">
      <c r="S7636" s="84"/>
    </row>
    <row r="7637" spans="19:19">
      <c r="S7637" s="84"/>
    </row>
    <row r="7638" spans="19:19">
      <c r="S7638" s="84"/>
    </row>
    <row r="7639" spans="19:19">
      <c r="S7639" s="84"/>
    </row>
    <row r="7640" spans="19:19">
      <c r="S7640" s="84"/>
    </row>
    <row r="7641" spans="19:19">
      <c r="S7641" s="84"/>
    </row>
    <row r="7642" spans="19:19">
      <c r="S7642" s="84"/>
    </row>
    <row r="7643" spans="19:19">
      <c r="S7643" s="84"/>
    </row>
  </sheetData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X7643"/>
  <sheetViews>
    <sheetView topLeftCell="D1" workbookViewId="0">
      <selection activeCell="J30" sqref="J30"/>
    </sheetView>
  </sheetViews>
  <sheetFormatPr baseColWidth="10" defaultColWidth="7.28515625" defaultRowHeight="12.75"/>
  <cols>
    <col min="1" max="1" width="3.28515625" style="84" customWidth="1"/>
    <col min="2" max="2" width="14.5703125" style="84" customWidth="1"/>
    <col min="3" max="3" width="5" style="84" customWidth="1"/>
    <col min="4" max="4" width="23.140625" style="84" customWidth="1"/>
    <col min="5" max="5" width="16.5703125" style="99" customWidth="1"/>
    <col min="6" max="6" width="2.140625" style="99" customWidth="1"/>
    <col min="7" max="7" width="17.42578125" style="99" customWidth="1"/>
    <col min="8" max="8" width="4.28515625" style="84" customWidth="1"/>
    <col min="9" max="9" width="12.42578125" style="84" customWidth="1"/>
    <col min="10" max="10" width="32.42578125" style="84" customWidth="1"/>
    <col min="11" max="11" width="17.42578125" style="100" customWidth="1"/>
    <col min="12" max="12" width="2.140625" style="101" customWidth="1"/>
    <col min="13" max="13" width="16.5703125" style="100" customWidth="1"/>
    <col min="14" max="14" width="15.140625" style="84" customWidth="1"/>
    <col min="15" max="15" width="11.7109375" style="84" customWidth="1"/>
    <col min="16" max="17" width="7.28515625" style="84" customWidth="1"/>
    <col min="18" max="18" width="5.7109375" style="84" customWidth="1"/>
    <col min="19" max="19" width="7.28515625" style="88" customWidth="1"/>
    <col min="20" max="20" width="16.140625" style="123" customWidth="1"/>
    <col min="21" max="24" width="7.28515625" style="88" customWidth="1"/>
    <col min="25" max="26" width="7.28515625" style="121" customWidth="1"/>
    <col min="27" max="27" width="10.140625" style="121" customWidth="1"/>
    <col min="28" max="28" width="7.28515625" style="121" customWidth="1"/>
    <col min="29" max="29" width="10.140625" style="121" customWidth="1"/>
    <col min="30" max="16384" width="7.28515625" style="121"/>
  </cols>
  <sheetData>
    <row r="1" spans="1:14" ht="18">
      <c r="A1" s="84" t="s">
        <v>0</v>
      </c>
      <c r="B1" s="85" t="s">
        <v>1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87"/>
    </row>
    <row r="2" spans="1:14" ht="18">
      <c r="B2" s="85"/>
      <c r="C2" s="85"/>
      <c r="D2" s="85"/>
      <c r="E2" s="85"/>
      <c r="F2" s="85"/>
      <c r="G2" s="85"/>
      <c r="H2" s="85"/>
      <c r="I2" s="85"/>
      <c r="J2" s="85"/>
      <c r="K2" s="85"/>
      <c r="L2" s="89"/>
      <c r="M2" s="86"/>
      <c r="N2" s="87"/>
    </row>
    <row r="3" spans="1:14">
      <c r="B3" s="90"/>
      <c r="C3" s="87"/>
      <c r="D3" s="87"/>
      <c r="E3" s="91"/>
      <c r="F3" s="92"/>
      <c r="G3" s="92"/>
      <c r="H3" s="87"/>
      <c r="I3" s="87"/>
      <c r="J3" s="87"/>
      <c r="K3" s="93"/>
      <c r="L3" s="94"/>
      <c r="M3" s="95"/>
      <c r="N3" s="87"/>
    </row>
    <row r="4" spans="1:14" ht="18">
      <c r="B4" s="85" t="s">
        <v>2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6"/>
      <c r="N4" s="87"/>
    </row>
    <row r="5" spans="1:14">
      <c r="A5" s="96"/>
      <c r="B5" s="97" t="s">
        <v>66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8"/>
      <c r="N5" s="87"/>
    </row>
    <row r="6" spans="1:14">
      <c r="B6" s="97" t="s">
        <v>4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  <c r="N6" s="87"/>
    </row>
    <row r="7" spans="1:14">
      <c r="M7" s="102"/>
    </row>
    <row r="8" spans="1:14" ht="12.75" customHeight="1">
      <c r="B8" s="103" t="s">
        <v>5</v>
      </c>
      <c r="C8" s="87"/>
      <c r="D8" s="87"/>
      <c r="E8" s="104"/>
      <c r="F8" s="105"/>
      <c r="G8" s="106"/>
      <c r="I8" s="103" t="s">
        <v>6</v>
      </c>
      <c r="J8" s="87"/>
      <c r="K8" s="107"/>
      <c r="L8" s="108"/>
      <c r="M8" s="109"/>
    </row>
    <row r="9" spans="1:14" ht="24.75" customHeight="1">
      <c r="B9" s="110" t="s">
        <v>7</v>
      </c>
      <c r="C9" s="87"/>
      <c r="D9" s="87"/>
      <c r="E9" s="104"/>
      <c r="F9" s="105"/>
      <c r="G9" s="104"/>
      <c r="I9" s="103"/>
      <c r="J9" s="87"/>
      <c r="K9" s="107"/>
      <c r="L9" s="108"/>
      <c r="M9" s="109"/>
    </row>
    <row r="10" spans="1:14" ht="14.25" customHeight="1">
      <c r="B10" s="111" t="s">
        <v>8</v>
      </c>
      <c r="D10" s="84" t="s">
        <v>0</v>
      </c>
      <c r="G10" s="112"/>
      <c r="I10" s="110" t="s">
        <v>9</v>
      </c>
      <c r="J10" s="87"/>
      <c r="K10" s="107"/>
      <c r="L10" s="108"/>
      <c r="M10" s="113"/>
    </row>
    <row r="11" spans="1:14" ht="14.25" customHeight="1">
      <c r="B11" s="111"/>
      <c r="G11" s="112"/>
      <c r="M11" s="114"/>
    </row>
    <row r="12" spans="1:14" ht="14.25" customHeight="1">
      <c r="B12" s="84" t="s">
        <v>10</v>
      </c>
      <c r="E12" s="115">
        <v>414669212.60000002</v>
      </c>
      <c r="G12" s="112"/>
      <c r="I12" s="84" t="s">
        <v>11</v>
      </c>
      <c r="J12" s="116"/>
      <c r="K12" s="100">
        <v>44574.63</v>
      </c>
      <c r="M12" s="114"/>
    </row>
    <row r="13" spans="1:14" ht="14.25" customHeight="1">
      <c r="E13" s="117">
        <v>414669212.60000002</v>
      </c>
      <c r="G13" s="112"/>
      <c r="J13" s="87"/>
      <c r="K13" s="118">
        <v>44574.63</v>
      </c>
      <c r="L13" s="119"/>
      <c r="M13" s="120"/>
    </row>
    <row r="14" spans="1:14" ht="14.25" customHeight="1">
      <c r="B14" s="121"/>
      <c r="C14" s="121"/>
      <c r="D14" s="121"/>
      <c r="E14" s="121"/>
      <c r="F14" s="121"/>
      <c r="G14" s="122"/>
      <c r="I14" s="103"/>
      <c r="M14" s="114"/>
    </row>
    <row r="15" spans="1:14" ht="14.25" customHeight="1">
      <c r="B15" s="111" t="s">
        <v>12</v>
      </c>
      <c r="G15" s="112"/>
      <c r="I15" s="103"/>
      <c r="M15" s="114"/>
    </row>
    <row r="16" spans="1:14" ht="14.25" customHeight="1">
      <c r="B16" s="84" t="s">
        <v>13</v>
      </c>
      <c r="E16" s="99">
        <v>123047728.3</v>
      </c>
      <c r="G16" s="112"/>
      <c r="M16" s="114"/>
    </row>
    <row r="17" spans="2:19">
      <c r="B17" s="84" t="s">
        <v>14</v>
      </c>
      <c r="E17" s="99">
        <v>2300000</v>
      </c>
      <c r="G17" s="112"/>
      <c r="I17" s="111" t="s">
        <v>15</v>
      </c>
      <c r="M17" s="114"/>
    </row>
    <row r="18" spans="2:19">
      <c r="B18" s="84" t="s">
        <v>16</v>
      </c>
      <c r="E18" s="99">
        <v>155365784.77504355</v>
      </c>
      <c r="G18" s="112"/>
      <c r="M18" s="114"/>
    </row>
    <row r="19" spans="2:19">
      <c r="E19" s="117">
        <v>280713513.07504356</v>
      </c>
      <c r="G19" s="112"/>
      <c r="I19" s="84" t="s">
        <v>17</v>
      </c>
      <c r="K19" s="124">
        <v>1370509.12</v>
      </c>
      <c r="M19" s="114"/>
      <c r="O19" s="121"/>
      <c r="P19" s="121"/>
      <c r="Q19" s="121"/>
      <c r="R19" s="121"/>
      <c r="S19" s="121"/>
    </row>
    <row r="20" spans="2:19">
      <c r="G20" s="112"/>
      <c r="K20" s="125">
        <v>1370509.12</v>
      </c>
      <c r="M20" s="114"/>
      <c r="N20" s="121"/>
    </row>
    <row r="21" spans="2:19">
      <c r="B21" s="126" t="s">
        <v>18</v>
      </c>
      <c r="G21" s="112"/>
      <c r="I21" s="121"/>
      <c r="J21" s="121"/>
      <c r="K21" s="121"/>
      <c r="M21" s="114"/>
    </row>
    <row r="22" spans="2:19">
      <c r="B22" s="127" t="s">
        <v>19</v>
      </c>
      <c r="E22" s="115">
        <v>0</v>
      </c>
      <c r="G22" s="112"/>
      <c r="I22" s="121"/>
      <c r="J22" s="121"/>
      <c r="K22" s="121"/>
      <c r="L22" s="121"/>
      <c r="M22" s="122"/>
    </row>
    <row r="23" spans="2:19">
      <c r="E23" s="117">
        <v>0</v>
      </c>
      <c r="G23" s="112"/>
      <c r="I23" s="111"/>
      <c r="K23" s="101"/>
      <c r="M23" s="114"/>
    </row>
    <row r="24" spans="2:19">
      <c r="G24" s="112"/>
      <c r="I24" s="111"/>
      <c r="K24" s="128"/>
      <c r="M24" s="114"/>
      <c r="R24" s="129"/>
    </row>
    <row r="25" spans="2:19">
      <c r="B25" s="111" t="s">
        <v>20</v>
      </c>
      <c r="G25" s="112"/>
      <c r="I25" s="111" t="s">
        <v>21</v>
      </c>
      <c r="K25" s="130">
        <v>1415083.75</v>
      </c>
      <c r="M25" s="114"/>
    </row>
    <row r="26" spans="2:19">
      <c r="B26" s="84" t="s">
        <v>22</v>
      </c>
      <c r="E26" s="99">
        <v>4052010.77</v>
      </c>
      <c r="G26" s="112"/>
      <c r="M26" s="114"/>
    </row>
    <row r="27" spans="2:19">
      <c r="B27" s="84" t="s">
        <v>23</v>
      </c>
      <c r="E27" s="131">
        <v>27820641.690000001</v>
      </c>
      <c r="F27" s="131"/>
      <c r="G27" s="112"/>
      <c r="M27" s="114"/>
    </row>
    <row r="28" spans="2:19">
      <c r="B28" s="84" t="s">
        <v>24</v>
      </c>
      <c r="E28" s="131">
        <v>43116.74</v>
      </c>
      <c r="F28" s="131"/>
      <c r="G28" s="112"/>
      <c r="M28" s="114"/>
    </row>
    <row r="29" spans="2:19">
      <c r="E29" s="132">
        <v>31915769.199999999</v>
      </c>
      <c r="G29" s="112"/>
      <c r="M29" s="114"/>
    </row>
    <row r="30" spans="2:19">
      <c r="E30" s="131"/>
      <c r="G30" s="112"/>
      <c r="M30" s="114"/>
    </row>
    <row r="31" spans="2:19">
      <c r="B31" s="126" t="s">
        <v>25</v>
      </c>
      <c r="G31" s="112"/>
      <c r="M31" s="114"/>
    </row>
    <row r="32" spans="2:19">
      <c r="B32" s="133" t="s">
        <v>26</v>
      </c>
      <c r="E32" s="115">
        <v>183800.60074999998</v>
      </c>
      <c r="G32" s="112"/>
      <c r="M32" s="114"/>
    </row>
    <row r="33" spans="2:13">
      <c r="E33" s="117">
        <v>183800.60074999998</v>
      </c>
      <c r="G33" s="112"/>
      <c r="M33" s="114"/>
    </row>
    <row r="34" spans="2:13">
      <c r="G34" s="112"/>
      <c r="M34" s="114"/>
    </row>
    <row r="35" spans="2:13">
      <c r="B35" s="111" t="s">
        <v>27</v>
      </c>
      <c r="G35" s="112"/>
      <c r="I35" s="110" t="s">
        <v>28</v>
      </c>
      <c r="J35" s="134"/>
      <c r="M35" s="114"/>
    </row>
    <row r="36" spans="2:13">
      <c r="B36" s="111" t="s">
        <v>29</v>
      </c>
      <c r="G36" s="112"/>
      <c r="I36" s="84" t="s">
        <v>30</v>
      </c>
      <c r="K36" s="131">
        <v>703725497.35000002</v>
      </c>
      <c r="M36" s="112"/>
    </row>
    <row r="37" spans="2:13">
      <c r="B37" s="84" t="s">
        <v>31</v>
      </c>
      <c r="E37" s="135">
        <v>107976032.7</v>
      </c>
      <c r="F37" s="135"/>
      <c r="G37" s="112"/>
      <c r="I37" s="84" t="s">
        <v>32</v>
      </c>
      <c r="K37" s="136">
        <v>130443044.8257935</v>
      </c>
      <c r="M37" s="112"/>
    </row>
    <row r="38" spans="2:13">
      <c r="B38" s="84" t="s">
        <v>33</v>
      </c>
      <c r="E38" s="135"/>
      <c r="F38" s="135"/>
      <c r="G38" s="112"/>
      <c r="I38" s="111" t="s">
        <v>34</v>
      </c>
      <c r="K38" s="137">
        <v>834168542.17579353</v>
      </c>
      <c r="M38" s="138"/>
    </row>
    <row r="39" spans="2:13">
      <c r="E39" s="139">
        <v>107976032.7</v>
      </c>
      <c r="G39" s="112"/>
      <c r="M39" s="114"/>
    </row>
    <row r="40" spans="2:13">
      <c r="E40" s="135"/>
      <c r="G40" s="112"/>
      <c r="K40" s="140"/>
      <c r="M40" s="114"/>
    </row>
    <row r="41" spans="2:13">
      <c r="B41" s="111" t="s">
        <v>35</v>
      </c>
      <c r="G41" s="112"/>
      <c r="M41" s="114"/>
    </row>
    <row r="42" spans="2:13">
      <c r="B42" s="84" t="s">
        <v>36</v>
      </c>
      <c r="E42" s="115">
        <v>0</v>
      </c>
      <c r="G42" s="141"/>
      <c r="M42" s="101"/>
    </row>
    <row r="43" spans="2:13">
      <c r="E43" s="139">
        <v>0</v>
      </c>
      <c r="G43" s="112"/>
      <c r="M43" s="114"/>
    </row>
    <row r="44" spans="2:13">
      <c r="E44" s="135"/>
      <c r="G44" s="112"/>
      <c r="M44" s="114"/>
    </row>
    <row r="45" spans="2:13">
      <c r="B45" s="111" t="s">
        <v>37</v>
      </c>
      <c r="G45" s="112"/>
      <c r="M45" s="114"/>
    </row>
    <row r="46" spans="2:13">
      <c r="B46" s="84" t="s">
        <v>38</v>
      </c>
      <c r="E46" s="115">
        <v>125297.75</v>
      </c>
      <c r="G46" s="141"/>
      <c r="M46" s="114"/>
    </row>
    <row r="47" spans="2:13">
      <c r="E47" s="139">
        <v>125297.75</v>
      </c>
      <c r="G47" s="112"/>
      <c r="M47" s="114"/>
    </row>
    <row r="48" spans="2:13">
      <c r="E48" s="135"/>
      <c r="G48" s="112"/>
      <c r="M48" s="114"/>
    </row>
    <row r="49" spans="2:13">
      <c r="G49" s="112"/>
      <c r="M49" s="114"/>
    </row>
    <row r="50" spans="2:13" ht="13.5" thickBot="1">
      <c r="B50" s="111" t="s">
        <v>39</v>
      </c>
      <c r="E50" s="142">
        <v>835583625.92579353</v>
      </c>
      <c r="F50" s="142"/>
      <c r="G50" s="112"/>
      <c r="I50" s="111" t="s">
        <v>40</v>
      </c>
      <c r="K50" s="143">
        <v>835583625.92579353</v>
      </c>
      <c r="M50" s="102"/>
    </row>
    <row r="51" spans="2:13" ht="13.5" thickTop="1">
      <c r="G51" s="112"/>
      <c r="K51" s="140"/>
      <c r="M51" s="102"/>
    </row>
    <row r="52" spans="2:13">
      <c r="B52" s="111"/>
      <c r="E52" s="84"/>
      <c r="G52" s="112"/>
      <c r="M52" s="102"/>
    </row>
    <row r="53" spans="2:13">
      <c r="G53" s="112"/>
      <c r="M53" s="102"/>
    </row>
    <row r="54" spans="2:13">
      <c r="B54" s="111" t="s">
        <v>41</v>
      </c>
      <c r="G54" s="112"/>
      <c r="I54" s="111" t="s">
        <v>42</v>
      </c>
    </row>
    <row r="55" spans="2:13" ht="13.5" thickBot="1">
      <c r="B55" s="84" t="s">
        <v>43</v>
      </c>
      <c r="E55" s="143">
        <v>90337.81</v>
      </c>
      <c r="G55" s="112"/>
      <c r="I55" s="84" t="s">
        <v>44</v>
      </c>
      <c r="K55" s="143">
        <v>90337.81</v>
      </c>
    </row>
    <row r="56" spans="2:13" ht="13.5" thickTop="1">
      <c r="G56" s="112"/>
    </row>
    <row r="57" spans="2:13">
      <c r="G57" s="112"/>
    </row>
    <row r="58" spans="2:13">
      <c r="B58" s="111" t="s">
        <v>45</v>
      </c>
      <c r="G58" s="112"/>
      <c r="I58" s="111" t="s">
        <v>46</v>
      </c>
    </row>
    <row r="59" spans="2:13">
      <c r="B59" s="127" t="s">
        <v>47</v>
      </c>
      <c r="E59" s="99">
        <v>282215389.63999999</v>
      </c>
      <c r="G59" s="112"/>
    </row>
    <row r="60" spans="2:13">
      <c r="B60" s="84" t="s">
        <v>48</v>
      </c>
      <c r="E60" s="99">
        <v>2650016.06</v>
      </c>
      <c r="G60" s="112"/>
    </row>
    <row r="61" spans="2:13">
      <c r="B61" s="121" t="s">
        <v>49</v>
      </c>
      <c r="E61" s="99">
        <v>0</v>
      </c>
      <c r="G61" s="112"/>
      <c r="I61" s="84" t="s">
        <v>50</v>
      </c>
      <c r="K61" s="125">
        <v>284865405.69999999</v>
      </c>
    </row>
    <row r="62" spans="2:13" ht="13.5" thickBot="1">
      <c r="E62" s="144">
        <v>284865405.69999999</v>
      </c>
      <c r="G62" s="112"/>
      <c r="K62" s="143">
        <v>284865405.69999999</v>
      </c>
    </row>
    <row r="63" spans="2:13" ht="13.5" thickTop="1">
      <c r="G63" s="112"/>
    </row>
    <row r="64" spans="2:13">
      <c r="G64" s="112"/>
    </row>
    <row r="65" spans="2:10">
      <c r="B65" s="145" t="s">
        <v>67</v>
      </c>
    </row>
    <row r="66" spans="2:10">
      <c r="B66" s="145" t="s">
        <v>52</v>
      </c>
    </row>
    <row r="67" spans="2:10">
      <c r="B67" s="146"/>
    </row>
    <row r="68" spans="2:10">
      <c r="B68" s="146"/>
    </row>
    <row r="69" spans="2:10">
      <c r="B69" s="147"/>
    </row>
    <row r="70" spans="2:10">
      <c r="B70" s="147"/>
      <c r="C70" s="148"/>
      <c r="D70" s="148"/>
      <c r="E70" s="131"/>
      <c r="F70" s="131"/>
      <c r="G70" s="131"/>
      <c r="H70" s="148"/>
      <c r="I70" s="148"/>
      <c r="J70" s="148"/>
    </row>
    <row r="71" spans="2:10">
      <c r="B71" s="147"/>
      <c r="C71" s="148"/>
      <c r="D71" s="148"/>
      <c r="E71" s="131"/>
      <c r="F71" s="131"/>
      <c r="G71" s="149"/>
      <c r="H71" s="148"/>
      <c r="I71" s="149"/>
      <c r="J71" s="148"/>
    </row>
    <row r="72" spans="2:10">
      <c r="B72" s="147"/>
      <c r="C72" s="148"/>
      <c r="D72" s="150"/>
      <c r="E72" s="151"/>
      <c r="F72" s="151"/>
      <c r="G72" s="149"/>
      <c r="H72" s="149"/>
      <c r="I72" s="152"/>
      <c r="J72" s="152"/>
    </row>
    <row r="73" spans="2:10">
      <c r="B73" s="147"/>
      <c r="C73" s="148"/>
      <c r="D73" s="153"/>
      <c r="E73" s="153"/>
      <c r="F73" s="153"/>
      <c r="G73" s="131"/>
      <c r="H73" s="149"/>
      <c r="I73" s="154"/>
      <c r="J73" s="154"/>
    </row>
    <row r="74" spans="2:10">
      <c r="B74" s="147"/>
      <c r="C74" s="148"/>
      <c r="D74" s="155"/>
      <c r="E74" s="153"/>
      <c r="F74" s="153"/>
      <c r="G74" s="131"/>
      <c r="H74" s="148"/>
      <c r="I74" s="156"/>
      <c r="J74" s="156"/>
    </row>
    <row r="75" spans="2:10">
      <c r="C75" s="148"/>
      <c r="D75" s="148"/>
      <c r="E75" s="131"/>
      <c r="F75" s="131"/>
      <c r="G75" s="131"/>
      <c r="H75" s="148"/>
      <c r="I75" s="156"/>
      <c r="J75" s="156"/>
    </row>
    <row r="76" spans="2:10">
      <c r="C76" s="148"/>
      <c r="D76" s="148"/>
      <c r="E76" s="131"/>
      <c r="F76" s="131"/>
      <c r="G76" s="131"/>
      <c r="H76" s="148"/>
      <c r="I76" s="148"/>
      <c r="J76" s="148"/>
    </row>
    <row r="77" spans="2:10">
      <c r="C77" s="148"/>
      <c r="D77" s="148"/>
      <c r="E77" s="131"/>
      <c r="F77" s="131"/>
      <c r="G77" s="131"/>
      <c r="H77" s="148"/>
      <c r="I77" s="148"/>
      <c r="J77" s="148"/>
    </row>
    <row r="78" spans="2:10">
      <c r="C78" s="148"/>
      <c r="D78" s="148"/>
      <c r="E78" s="131"/>
      <c r="F78" s="131"/>
      <c r="G78" s="131"/>
      <c r="H78" s="148"/>
      <c r="I78" s="148"/>
      <c r="J78" s="148"/>
    </row>
    <row r="86" ht="15" customHeight="1"/>
    <row r="174" ht="27" customHeight="1"/>
    <row r="177" ht="16.899999999999999" customHeight="1"/>
    <row r="178" ht="16.899999999999999" customHeight="1"/>
    <row r="179" ht="16.899999999999999" customHeight="1"/>
    <row r="180" ht="16.899999999999999" customHeight="1"/>
    <row r="181" ht="16.899999999999999" customHeight="1"/>
    <row r="182" ht="16.899999999999999" customHeight="1"/>
    <row r="183" ht="16.899999999999999" customHeight="1"/>
    <row r="184" ht="21" customHeight="1"/>
    <row r="185" ht="16.899999999999999" customHeight="1"/>
    <row r="186" ht="16.899999999999999" customHeight="1"/>
    <row r="187" ht="16.899999999999999" customHeight="1"/>
    <row r="188" ht="16.899999999999999" customHeight="1"/>
    <row r="189" ht="16.899999999999999" customHeight="1"/>
    <row r="190" ht="16.899999999999999" customHeight="1"/>
    <row r="191" ht="16.899999999999999" customHeight="1"/>
    <row r="192" ht="16.899999999999999" customHeight="1"/>
    <row r="193" ht="16.899999999999999" customHeight="1"/>
    <row r="194" ht="16.899999999999999" customHeight="1"/>
    <row r="195" ht="16.899999999999999" customHeight="1"/>
    <row r="196" ht="16.899999999999999" customHeight="1"/>
    <row r="197" ht="16.899999999999999" customHeight="1"/>
    <row r="198" ht="16.899999999999999" customHeight="1"/>
    <row r="199" ht="16.899999999999999" customHeight="1"/>
    <row r="200" ht="16.899999999999999" customHeight="1"/>
    <row r="201" ht="16.899999999999999" customHeight="1"/>
    <row r="202" ht="16.899999999999999" customHeight="1"/>
    <row r="203" ht="15.95" customHeight="1"/>
    <row r="204" ht="16.899999999999999" customHeight="1"/>
    <row r="205" ht="16.899999999999999" customHeight="1"/>
    <row r="206" ht="16.899999999999999" customHeight="1"/>
    <row r="207" ht="16.899999999999999" customHeight="1"/>
    <row r="208" ht="16.899999999999999" customHeight="1"/>
    <row r="209" ht="16.899999999999999" customHeight="1"/>
    <row r="210" ht="16.899999999999999" customHeight="1"/>
    <row r="211" ht="16.899999999999999" customHeight="1"/>
    <row r="212" ht="16.899999999999999" customHeight="1"/>
    <row r="213" ht="16.899999999999999" customHeight="1"/>
    <row r="214" ht="16.899999999999999" customHeight="1"/>
    <row r="215" ht="27.75" customHeight="1"/>
    <row r="216" ht="23.25" customHeight="1"/>
    <row r="217" ht="16.899999999999999" customHeight="1"/>
    <row r="218" ht="16.899999999999999" customHeight="1"/>
    <row r="219" ht="16.899999999999999" customHeight="1"/>
    <row r="220" ht="16.899999999999999" customHeight="1"/>
    <row r="221" ht="16.899999999999999" customHeight="1"/>
    <row r="222" ht="16.899999999999999" customHeight="1"/>
    <row r="223" ht="16.899999999999999" customHeight="1"/>
    <row r="224" ht="16.899999999999999" customHeight="1"/>
    <row r="225" ht="22.5" customHeight="1"/>
    <row r="226" ht="16.899999999999999" customHeight="1"/>
    <row r="227" ht="16.899999999999999" customHeight="1"/>
    <row r="228" ht="16.899999999999999" customHeight="1"/>
    <row r="229" ht="16.899999999999999" customHeight="1"/>
    <row r="230" ht="16.899999999999999" customHeight="1"/>
    <row r="231" ht="16.899999999999999" customHeight="1"/>
    <row r="232" ht="16.899999999999999" customHeight="1"/>
    <row r="233" ht="16.899999999999999" customHeight="1"/>
    <row r="234" ht="16.899999999999999" customHeight="1"/>
    <row r="235" ht="16.5" customHeight="1"/>
    <row r="236" ht="16.899999999999999" customHeight="1"/>
    <row r="237" ht="16.899999999999999" customHeight="1"/>
    <row r="238" ht="16.899999999999999" customHeight="1"/>
    <row r="239" ht="16.899999999999999" customHeight="1"/>
    <row r="240" ht="16.899999999999999" customHeight="1"/>
    <row r="241" ht="16.899999999999999" customHeight="1"/>
    <row r="242" ht="16.899999999999999" customHeight="1"/>
    <row r="243" ht="16.899999999999999" customHeight="1"/>
    <row r="244" ht="16.899999999999999" customHeight="1"/>
    <row r="245" ht="16.899999999999999" customHeight="1"/>
    <row r="246" ht="16.899999999999999" customHeight="1"/>
    <row r="247" ht="16.899999999999999" customHeight="1"/>
    <row r="248" ht="16.899999999999999" customHeight="1"/>
    <row r="249" ht="16.899999999999999" customHeight="1"/>
    <row r="250" ht="16.899999999999999" customHeight="1"/>
    <row r="251" ht="16.899999999999999" customHeight="1"/>
    <row r="252" ht="16.899999999999999" customHeight="1"/>
    <row r="253" ht="16.899999999999999" customHeight="1"/>
    <row r="254" ht="16.899999999999999" customHeight="1"/>
    <row r="257" spans="19:20" ht="35.25" customHeight="1">
      <c r="S257" s="157"/>
      <c r="T257" s="157"/>
    </row>
    <row r="258" spans="19:20" ht="16.5" customHeight="1">
      <c r="S258" s="158"/>
      <c r="T258" s="159"/>
    </row>
    <row r="259" spans="19:20" ht="18" customHeight="1">
      <c r="S259" s="158"/>
      <c r="T259" s="159"/>
    </row>
    <row r="260" spans="19:20">
      <c r="S260" s="158"/>
      <c r="T260" s="159"/>
    </row>
    <row r="261" spans="19:20">
      <c r="S261" s="158"/>
      <c r="T261" s="159"/>
    </row>
    <row r="262" spans="19:20">
      <c r="S262" s="158"/>
      <c r="T262" s="159"/>
    </row>
    <row r="263" spans="19:20">
      <c r="S263" s="158"/>
      <c r="T263" s="159"/>
    </row>
    <row r="264" spans="19:20">
      <c r="S264" s="158"/>
      <c r="T264" s="159"/>
    </row>
    <row r="265" spans="19:20">
      <c r="S265" s="158"/>
      <c r="T265" s="159"/>
    </row>
    <row r="266" spans="19:20" ht="15.75">
      <c r="T266" s="160" t="s">
        <v>53</v>
      </c>
    </row>
    <row r="267" spans="19:20" ht="15.75">
      <c r="T267" s="161"/>
    </row>
    <row r="270" spans="19:20">
      <c r="T270" s="123" t="e">
        <v>#REF!</v>
      </c>
    </row>
    <row r="271" spans="19:20">
      <c r="T271" s="123" t="e">
        <v>#REF!</v>
      </c>
    </row>
    <row r="272" spans="19:20">
      <c r="T272" s="123" t="e">
        <v>#REF!</v>
      </c>
    </row>
    <row r="273" spans="20:20">
      <c r="T273" s="123" t="e">
        <v>#REF!</v>
      </c>
    </row>
    <row r="274" spans="20:20">
      <c r="T274" s="123" t="e">
        <v>#REF!</v>
      </c>
    </row>
    <row r="276" spans="20:20">
      <c r="T276" s="99" t="e">
        <v>#REF!</v>
      </c>
    </row>
    <row r="277" spans="20:20">
      <c r="T277" s="99" t="e">
        <v>#REF!</v>
      </c>
    </row>
    <row r="279" spans="20:20">
      <c r="T279" s="162" t="e">
        <v>#REF!</v>
      </c>
    </row>
    <row r="281" spans="20:20" ht="13.5" thickBot="1">
      <c r="T281" s="163" t="e">
        <v>#REF!</v>
      </c>
    </row>
    <row r="282" spans="20:20" ht="13.5" thickTop="1"/>
    <row r="285" spans="20:20">
      <c r="T285" s="123" t="e">
        <v>#REF!</v>
      </c>
    </row>
    <row r="286" spans="20:20">
      <c r="T286" s="123" t="s">
        <v>0</v>
      </c>
    </row>
    <row r="287" spans="20:20">
      <c r="T287" s="164" t="e">
        <v>#REF!</v>
      </c>
    </row>
    <row r="289" spans="19:20" ht="13.5" thickBot="1">
      <c r="T289" s="163" t="e">
        <v>#REF!</v>
      </c>
    </row>
    <row r="290" spans="19:20" ht="13.5" thickTop="1"/>
    <row r="295" spans="19:20" ht="13.9" customHeight="1">
      <c r="S295" s="99"/>
      <c r="T295" s="99" t="e">
        <v>#REF!</v>
      </c>
    </row>
    <row r="296" spans="19:20" ht="13.9" customHeight="1">
      <c r="S296" s="99"/>
      <c r="T296" s="99" t="e">
        <v>#REF!</v>
      </c>
    </row>
    <row r="297" spans="19:20" ht="13.9" customHeight="1">
      <c r="S297" s="99"/>
      <c r="T297" s="99"/>
    </row>
    <row r="298" spans="19:20" ht="13.9" customHeight="1">
      <c r="S298" s="99"/>
      <c r="T298" s="99" t="e">
        <v>#REF!</v>
      </c>
    </row>
    <row r="299" spans="19:20" ht="13.9" customHeight="1">
      <c r="S299" s="99"/>
      <c r="T299" s="99" t="e">
        <v>#REF!</v>
      </c>
    </row>
    <row r="300" spans="19:20" ht="13.9" customHeight="1" thickBot="1">
      <c r="S300" s="99"/>
      <c r="T300" s="165" t="e">
        <v>#REF!</v>
      </c>
    </row>
    <row r="301" spans="19:20" ht="13.9" customHeight="1" thickTop="1"/>
    <row r="7627" spans="19:19">
      <c r="S7627" s="84"/>
    </row>
    <row r="7628" spans="19:19">
      <c r="S7628" s="84"/>
    </row>
    <row r="7629" spans="19:19">
      <c r="S7629" s="84"/>
    </row>
    <row r="7630" spans="19:19">
      <c r="S7630" s="84"/>
    </row>
    <row r="7631" spans="19:19">
      <c r="S7631" s="84"/>
    </row>
    <row r="7632" spans="19:19">
      <c r="S7632" s="84"/>
    </row>
    <row r="7633" spans="19:19">
      <c r="S7633" s="84"/>
    </row>
    <row r="7634" spans="19:19">
      <c r="S7634" s="84"/>
    </row>
    <row r="7635" spans="19:19">
      <c r="S7635" s="84"/>
    </row>
    <row r="7636" spans="19:19">
      <c r="S7636" s="84"/>
    </row>
    <row r="7637" spans="19:19">
      <c r="S7637" s="84"/>
    </row>
    <row r="7638" spans="19:19">
      <c r="S7638" s="84"/>
    </row>
    <row r="7639" spans="19:19">
      <c r="S7639" s="84"/>
    </row>
    <row r="7640" spans="19:19">
      <c r="S7640" s="84"/>
    </row>
    <row r="7641" spans="19:19">
      <c r="S7641" s="84"/>
    </row>
    <row r="7642" spans="19:19">
      <c r="S7642" s="84"/>
    </row>
    <row r="7643" spans="19:19">
      <c r="S7643" s="84"/>
    </row>
  </sheetData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X7643"/>
  <sheetViews>
    <sheetView topLeftCell="A16" workbookViewId="0">
      <selection activeCell="J45" sqref="J45"/>
    </sheetView>
  </sheetViews>
  <sheetFormatPr baseColWidth="10" defaultColWidth="7.28515625" defaultRowHeight="12.75"/>
  <cols>
    <col min="1" max="1" width="3.28515625" style="84" customWidth="1"/>
    <col min="2" max="2" width="14.5703125" style="84" customWidth="1"/>
    <col min="3" max="3" width="5" style="84" customWidth="1"/>
    <col min="4" max="4" width="23.140625" style="84" customWidth="1"/>
    <col min="5" max="5" width="16.5703125" style="99" customWidth="1"/>
    <col min="6" max="6" width="2.140625" style="99" customWidth="1"/>
    <col min="7" max="7" width="17.42578125" style="99" customWidth="1"/>
    <col min="8" max="8" width="4.28515625" style="84" customWidth="1"/>
    <col min="9" max="9" width="12.42578125" style="84" customWidth="1"/>
    <col min="10" max="10" width="32.42578125" style="84" customWidth="1"/>
    <col min="11" max="11" width="17.42578125" style="100" customWidth="1"/>
    <col min="12" max="12" width="2.140625" style="101" customWidth="1"/>
    <col min="13" max="13" width="16.5703125" style="100" customWidth="1"/>
    <col min="14" max="14" width="15.140625" style="84" customWidth="1"/>
    <col min="15" max="15" width="11.7109375" style="84" customWidth="1"/>
    <col min="16" max="17" width="7.28515625" style="84" customWidth="1"/>
    <col min="18" max="18" width="5.7109375" style="84" customWidth="1"/>
    <col min="19" max="19" width="7.28515625" style="88" customWidth="1"/>
    <col min="20" max="20" width="16.140625" style="123" customWidth="1"/>
    <col min="21" max="24" width="7.28515625" style="88" customWidth="1"/>
    <col min="25" max="26" width="7.28515625" style="121" customWidth="1"/>
    <col min="27" max="27" width="10.140625" style="121" customWidth="1"/>
    <col min="28" max="28" width="7.28515625" style="121" customWidth="1"/>
    <col min="29" max="29" width="10.140625" style="121" customWidth="1"/>
    <col min="30" max="16384" width="7.28515625" style="121"/>
  </cols>
  <sheetData>
    <row r="1" spans="1:14" ht="18">
      <c r="A1" s="84" t="s">
        <v>0</v>
      </c>
      <c r="B1" s="85" t="s">
        <v>1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87"/>
    </row>
    <row r="2" spans="1:14" ht="18">
      <c r="B2" s="85"/>
      <c r="C2" s="85"/>
      <c r="D2" s="85"/>
      <c r="E2" s="85"/>
      <c r="F2" s="85"/>
      <c r="G2" s="85"/>
      <c r="H2" s="85"/>
      <c r="I2" s="85"/>
      <c r="J2" s="85"/>
      <c r="K2" s="85"/>
      <c r="L2" s="89"/>
      <c r="M2" s="86"/>
      <c r="N2" s="87"/>
    </row>
    <row r="3" spans="1:14">
      <c r="B3" s="90"/>
      <c r="C3" s="87"/>
      <c r="D3" s="87"/>
      <c r="E3" s="91"/>
      <c r="F3" s="92"/>
      <c r="G3" s="92"/>
      <c r="H3" s="87"/>
      <c r="I3" s="87"/>
      <c r="J3" s="87"/>
      <c r="K3" s="93"/>
      <c r="L3" s="94"/>
      <c r="M3" s="95"/>
      <c r="N3" s="87"/>
    </row>
    <row r="4" spans="1:14" ht="18">
      <c r="B4" s="85" t="s">
        <v>2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6"/>
      <c r="N4" s="87"/>
    </row>
    <row r="5" spans="1:14">
      <c r="A5" s="96"/>
      <c r="B5" s="97" t="s">
        <v>68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8"/>
      <c r="N5" s="87"/>
    </row>
    <row r="6" spans="1:14">
      <c r="B6" s="97" t="s">
        <v>4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  <c r="N6" s="87"/>
    </row>
    <row r="7" spans="1:14">
      <c r="M7" s="102"/>
    </row>
    <row r="8" spans="1:14" ht="12.75" customHeight="1">
      <c r="B8" s="103" t="s">
        <v>5</v>
      </c>
      <c r="C8" s="87"/>
      <c r="D8" s="87"/>
      <c r="E8" s="104"/>
      <c r="F8" s="105"/>
      <c r="G8" s="106"/>
      <c r="I8" s="103" t="s">
        <v>6</v>
      </c>
      <c r="J8" s="87"/>
      <c r="K8" s="107"/>
      <c r="L8" s="108"/>
      <c r="M8" s="109"/>
    </row>
    <row r="9" spans="1:14" ht="24.75" customHeight="1">
      <c r="B9" s="110" t="s">
        <v>7</v>
      </c>
      <c r="C9" s="87"/>
      <c r="D9" s="87"/>
      <c r="E9" s="104"/>
      <c r="F9" s="105"/>
      <c r="G9" s="104"/>
      <c r="I9" s="103"/>
      <c r="J9" s="87"/>
      <c r="K9" s="107"/>
      <c r="L9" s="108"/>
      <c r="M9" s="109"/>
    </row>
    <row r="10" spans="1:14" ht="14.25" customHeight="1">
      <c r="B10" s="111" t="s">
        <v>8</v>
      </c>
      <c r="D10" s="84" t="s">
        <v>0</v>
      </c>
      <c r="G10" s="112"/>
      <c r="I10" s="110" t="s">
        <v>9</v>
      </c>
      <c r="J10" s="87"/>
      <c r="K10" s="107"/>
      <c r="L10" s="108"/>
      <c r="M10" s="113"/>
    </row>
    <row r="11" spans="1:14" ht="14.25" customHeight="1">
      <c r="B11" s="111"/>
      <c r="G11" s="112"/>
      <c r="M11" s="114"/>
    </row>
    <row r="12" spans="1:14" ht="14.25" customHeight="1">
      <c r="B12" s="84" t="s">
        <v>10</v>
      </c>
      <c r="E12" s="115">
        <v>357564275.81999999</v>
      </c>
      <c r="G12" s="112"/>
      <c r="I12" s="84" t="s">
        <v>11</v>
      </c>
      <c r="J12" s="116"/>
      <c r="K12" s="100">
        <v>295331.77</v>
      </c>
      <c r="M12" s="114"/>
    </row>
    <row r="13" spans="1:14" ht="14.25" customHeight="1">
      <c r="E13" s="117">
        <v>357564275.81999999</v>
      </c>
      <c r="G13" s="112"/>
      <c r="J13" s="87"/>
      <c r="K13" s="118">
        <v>295331.77</v>
      </c>
      <c r="L13" s="119"/>
      <c r="M13" s="120"/>
    </row>
    <row r="14" spans="1:14" ht="14.25" customHeight="1">
      <c r="B14" s="121"/>
      <c r="C14" s="121"/>
      <c r="D14" s="121"/>
      <c r="E14" s="121"/>
      <c r="F14" s="121"/>
      <c r="G14" s="122"/>
      <c r="I14" s="103"/>
      <c r="M14" s="114"/>
    </row>
    <row r="15" spans="1:14" ht="14.25" customHeight="1">
      <c r="B15" s="111" t="s">
        <v>12</v>
      </c>
      <c r="G15" s="112"/>
      <c r="I15" s="103"/>
      <c r="M15" s="114"/>
    </row>
    <row r="16" spans="1:14" ht="14.25" customHeight="1">
      <c r="B16" s="84" t="s">
        <v>13</v>
      </c>
      <c r="E16" s="99">
        <v>122675584.3</v>
      </c>
      <c r="G16" s="112"/>
      <c r="M16" s="114"/>
    </row>
    <row r="17" spans="2:19">
      <c r="B17" s="84" t="s">
        <v>14</v>
      </c>
      <c r="E17" s="99">
        <v>2300000</v>
      </c>
      <c r="G17" s="112"/>
      <c r="I17" s="111" t="s">
        <v>15</v>
      </c>
      <c r="M17" s="114"/>
    </row>
    <row r="18" spans="2:19">
      <c r="B18" s="84" t="s">
        <v>16</v>
      </c>
      <c r="E18" s="99">
        <v>176060294.87107772</v>
      </c>
      <c r="G18" s="112"/>
      <c r="M18" s="114"/>
    </row>
    <row r="19" spans="2:19">
      <c r="E19" s="117">
        <v>301035879.17107773</v>
      </c>
      <c r="G19" s="112"/>
      <c r="I19" s="84" t="s">
        <v>17</v>
      </c>
      <c r="K19" s="124">
        <v>1370509.12</v>
      </c>
      <c r="M19" s="114"/>
      <c r="O19" s="121"/>
      <c r="P19" s="121"/>
      <c r="Q19" s="121"/>
      <c r="R19" s="121"/>
      <c r="S19" s="121"/>
    </row>
    <row r="20" spans="2:19">
      <c r="G20" s="112"/>
      <c r="K20" s="125">
        <v>1370509.12</v>
      </c>
      <c r="M20" s="114"/>
      <c r="N20" s="121"/>
    </row>
    <row r="21" spans="2:19">
      <c r="B21" s="126" t="s">
        <v>18</v>
      </c>
      <c r="G21" s="112"/>
      <c r="I21" s="121"/>
      <c r="J21" s="121"/>
      <c r="K21" s="121"/>
      <c r="M21" s="114"/>
    </row>
    <row r="22" spans="2:19">
      <c r="B22" s="127" t="s">
        <v>19</v>
      </c>
      <c r="E22" s="115">
        <v>0</v>
      </c>
      <c r="G22" s="112"/>
      <c r="I22" s="121"/>
      <c r="J22" s="121"/>
      <c r="K22" s="121"/>
      <c r="L22" s="121"/>
      <c r="M22" s="122"/>
    </row>
    <row r="23" spans="2:19">
      <c r="E23" s="117">
        <v>0</v>
      </c>
      <c r="G23" s="112"/>
      <c r="I23" s="111"/>
      <c r="K23" s="101"/>
      <c r="M23" s="114"/>
    </row>
    <row r="24" spans="2:19">
      <c r="G24" s="112"/>
      <c r="I24" s="111"/>
      <c r="K24" s="128"/>
      <c r="M24" s="114"/>
      <c r="R24" s="129"/>
    </row>
    <row r="25" spans="2:19">
      <c r="B25" s="111" t="s">
        <v>20</v>
      </c>
      <c r="G25" s="112"/>
      <c r="I25" s="111" t="s">
        <v>21</v>
      </c>
      <c r="K25" s="130">
        <v>1665840.89</v>
      </c>
      <c r="M25" s="114"/>
    </row>
    <row r="26" spans="2:19">
      <c r="B26" s="84" t="s">
        <v>22</v>
      </c>
      <c r="E26" s="99">
        <v>5188952.92</v>
      </c>
      <c r="G26" s="112"/>
      <c r="M26" s="114"/>
    </row>
    <row r="27" spans="2:19">
      <c r="B27" s="84" t="s">
        <v>23</v>
      </c>
      <c r="E27" s="131">
        <v>41276322.960000001</v>
      </c>
      <c r="F27" s="131"/>
      <c r="G27" s="112"/>
      <c r="M27" s="114"/>
    </row>
    <row r="28" spans="2:19">
      <c r="B28" s="84" t="s">
        <v>24</v>
      </c>
      <c r="E28" s="131">
        <v>40171.74</v>
      </c>
      <c r="F28" s="131"/>
      <c r="G28" s="112"/>
      <c r="M28" s="114"/>
    </row>
    <row r="29" spans="2:19">
      <c r="E29" s="132">
        <v>46505447.620000005</v>
      </c>
      <c r="G29" s="112"/>
      <c r="M29" s="114"/>
    </row>
    <row r="30" spans="2:19">
      <c r="E30" s="131"/>
      <c r="G30" s="112"/>
      <c r="M30" s="114"/>
    </row>
    <row r="31" spans="2:19">
      <c r="B31" s="126" t="s">
        <v>25</v>
      </c>
      <c r="G31" s="112"/>
      <c r="M31" s="114"/>
    </row>
    <row r="32" spans="2:19">
      <c r="B32" s="133" t="s">
        <v>26</v>
      </c>
      <c r="E32" s="115">
        <v>183525.21844</v>
      </c>
      <c r="G32" s="112"/>
      <c r="M32" s="114"/>
    </row>
    <row r="33" spans="2:13">
      <c r="E33" s="117">
        <v>183525.21844</v>
      </c>
      <c r="G33" s="112"/>
      <c r="M33" s="114"/>
    </row>
    <row r="34" spans="2:13">
      <c r="G34" s="112"/>
      <c r="M34" s="114"/>
    </row>
    <row r="35" spans="2:13">
      <c r="B35" s="111" t="s">
        <v>27</v>
      </c>
      <c r="G35" s="112"/>
      <c r="I35" s="110" t="s">
        <v>28</v>
      </c>
      <c r="J35" s="134"/>
      <c r="M35" s="114"/>
    </row>
    <row r="36" spans="2:13">
      <c r="B36" s="111" t="s">
        <v>29</v>
      </c>
      <c r="G36" s="112"/>
      <c r="I36" s="84" t="s">
        <v>30</v>
      </c>
      <c r="K36" s="131">
        <v>703725497.35000002</v>
      </c>
      <c r="M36" s="112"/>
    </row>
    <row r="37" spans="2:13">
      <c r="B37" s="84" t="s">
        <v>31</v>
      </c>
      <c r="E37" s="135">
        <v>140179728.09999999</v>
      </c>
      <c r="F37" s="135"/>
      <c r="G37" s="112"/>
      <c r="I37" s="84" t="s">
        <v>32</v>
      </c>
      <c r="K37" s="136">
        <v>140201414.48951769</v>
      </c>
      <c r="M37" s="112"/>
    </row>
    <row r="38" spans="2:13">
      <c r="B38" s="84" t="s">
        <v>33</v>
      </c>
      <c r="E38" s="135"/>
      <c r="F38" s="135"/>
      <c r="G38" s="112"/>
      <c r="I38" s="111" t="s">
        <v>34</v>
      </c>
      <c r="K38" s="137">
        <v>843926911.83951771</v>
      </c>
      <c r="M38" s="138"/>
    </row>
    <row r="39" spans="2:13">
      <c r="E39" s="139">
        <v>140179728.09999999</v>
      </c>
      <c r="G39" s="112"/>
      <c r="M39" s="114"/>
    </row>
    <row r="40" spans="2:13">
      <c r="E40" s="135"/>
      <c r="G40" s="112"/>
      <c r="K40" s="140"/>
      <c r="M40" s="114"/>
    </row>
    <row r="41" spans="2:13">
      <c r="B41" s="111" t="s">
        <v>35</v>
      </c>
      <c r="G41" s="112"/>
      <c r="M41" s="114"/>
    </row>
    <row r="42" spans="2:13">
      <c r="B42" s="84" t="s">
        <v>36</v>
      </c>
      <c r="E42" s="115">
        <v>0</v>
      </c>
      <c r="G42" s="141"/>
      <c r="M42" s="101"/>
    </row>
    <row r="43" spans="2:13">
      <c r="E43" s="139">
        <v>0</v>
      </c>
      <c r="G43" s="112"/>
      <c r="M43" s="114"/>
    </row>
    <row r="44" spans="2:13">
      <c r="E44" s="135"/>
      <c r="G44" s="112"/>
      <c r="M44" s="114"/>
    </row>
    <row r="45" spans="2:13">
      <c r="B45" s="111" t="s">
        <v>37</v>
      </c>
      <c r="G45" s="112"/>
      <c r="M45" s="114"/>
    </row>
    <row r="46" spans="2:13">
      <c r="B46" s="84" t="s">
        <v>38</v>
      </c>
      <c r="E46" s="115">
        <v>123896.8</v>
      </c>
      <c r="G46" s="141"/>
      <c r="M46" s="114"/>
    </row>
    <row r="47" spans="2:13">
      <c r="E47" s="139">
        <v>123896.8</v>
      </c>
      <c r="G47" s="112"/>
      <c r="M47" s="114"/>
    </row>
    <row r="48" spans="2:13">
      <c r="E48" s="135"/>
      <c r="G48" s="112"/>
      <c r="M48" s="114"/>
    </row>
    <row r="49" spans="2:13">
      <c r="G49" s="112"/>
      <c r="M49" s="114"/>
    </row>
    <row r="50" spans="2:13" ht="13.5" thickBot="1">
      <c r="B50" s="111" t="s">
        <v>39</v>
      </c>
      <c r="E50" s="142">
        <v>845592752.7295177</v>
      </c>
      <c r="F50" s="142"/>
      <c r="G50" s="112"/>
      <c r="I50" s="111" t="s">
        <v>40</v>
      </c>
      <c r="K50" s="143">
        <v>845592752.7295177</v>
      </c>
      <c r="M50" s="102"/>
    </row>
    <row r="51" spans="2:13" ht="13.5" thickTop="1">
      <c r="G51" s="112"/>
      <c r="K51" s="140"/>
      <c r="M51" s="102"/>
    </row>
    <row r="52" spans="2:13">
      <c r="B52" s="111"/>
      <c r="E52" s="84"/>
      <c r="G52" s="112"/>
      <c r="M52" s="102"/>
    </row>
    <row r="53" spans="2:13">
      <c r="G53" s="112"/>
      <c r="M53" s="102"/>
    </row>
    <row r="54" spans="2:13">
      <c r="B54" s="111" t="s">
        <v>41</v>
      </c>
      <c r="G54" s="112"/>
      <c r="I54" s="111" t="s">
        <v>42</v>
      </c>
    </row>
    <row r="55" spans="2:13" ht="13.5" thickBot="1">
      <c r="B55" s="84" t="s">
        <v>43</v>
      </c>
      <c r="E55" s="143">
        <v>90337.81</v>
      </c>
      <c r="G55" s="112"/>
      <c r="I55" s="84" t="s">
        <v>44</v>
      </c>
      <c r="K55" s="143">
        <v>90337.81</v>
      </c>
    </row>
    <row r="56" spans="2:13" ht="13.5" thickTop="1">
      <c r="G56" s="112"/>
    </row>
    <row r="57" spans="2:13">
      <c r="G57" s="112"/>
    </row>
    <row r="58" spans="2:13">
      <c r="B58" s="111" t="s">
        <v>45</v>
      </c>
      <c r="G58" s="112"/>
      <c r="I58" s="111" t="s">
        <v>46</v>
      </c>
    </row>
    <row r="59" spans="2:13">
      <c r="B59" s="127" t="s">
        <v>47</v>
      </c>
      <c r="E59" s="99">
        <v>281338368.66999996</v>
      </c>
      <c r="G59" s="112"/>
    </row>
    <row r="60" spans="2:13">
      <c r="B60" s="84" t="s">
        <v>48</v>
      </c>
      <c r="E60" s="99">
        <v>2650016.06</v>
      </c>
      <c r="G60" s="112"/>
    </row>
    <row r="61" spans="2:13">
      <c r="B61" s="121" t="s">
        <v>49</v>
      </c>
      <c r="E61" s="99">
        <v>0</v>
      </c>
      <c r="G61" s="112"/>
      <c r="I61" s="84" t="s">
        <v>50</v>
      </c>
      <c r="K61" s="125">
        <v>283988384.72999996</v>
      </c>
    </row>
    <row r="62" spans="2:13" ht="13.5" thickBot="1">
      <c r="E62" s="144">
        <v>283988384.72999996</v>
      </c>
      <c r="G62" s="112"/>
      <c r="K62" s="143">
        <v>283988384.72999996</v>
      </c>
    </row>
    <row r="63" spans="2:13" ht="13.5" thickTop="1">
      <c r="G63" s="112"/>
    </row>
    <row r="64" spans="2:13">
      <c r="G64" s="112"/>
    </row>
    <row r="65" spans="2:11">
      <c r="B65" s="145" t="s">
        <v>69</v>
      </c>
    </row>
    <row r="66" spans="2:11">
      <c r="B66" s="145" t="s">
        <v>52</v>
      </c>
    </row>
    <row r="67" spans="2:11">
      <c r="B67" s="146"/>
    </row>
    <row r="68" spans="2:11">
      <c r="B68" s="146"/>
    </row>
    <row r="69" spans="2:11">
      <c r="B69" s="147"/>
    </row>
    <row r="70" spans="2:11">
      <c r="B70" s="147"/>
    </row>
    <row r="71" spans="2:11">
      <c r="B71" s="147"/>
      <c r="D71" s="148"/>
      <c r="E71" s="131"/>
      <c r="F71" s="131"/>
      <c r="G71" s="149"/>
      <c r="H71" s="148"/>
      <c r="I71" s="149"/>
      <c r="J71" s="148"/>
      <c r="K71" s="101"/>
    </row>
    <row r="72" spans="2:11">
      <c r="B72" s="147"/>
      <c r="D72" s="150"/>
      <c r="E72" s="151"/>
      <c r="F72" s="151"/>
      <c r="G72" s="149"/>
      <c r="H72" s="149"/>
      <c r="I72" s="152"/>
      <c r="J72" s="152"/>
      <c r="K72" s="101"/>
    </row>
    <row r="73" spans="2:11">
      <c r="B73" s="147"/>
      <c r="D73" s="153"/>
      <c r="E73" s="153"/>
      <c r="F73" s="153"/>
      <c r="G73" s="131"/>
      <c r="H73" s="149"/>
      <c r="I73" s="154"/>
      <c r="J73" s="154"/>
      <c r="K73" s="101"/>
    </row>
    <row r="74" spans="2:11">
      <c r="B74" s="147"/>
      <c r="D74" s="155"/>
      <c r="E74" s="153"/>
      <c r="F74" s="153"/>
      <c r="G74" s="131"/>
      <c r="H74" s="148"/>
      <c r="I74" s="156"/>
      <c r="J74" s="156"/>
      <c r="K74" s="101"/>
    </row>
    <row r="75" spans="2:11">
      <c r="D75" s="148"/>
      <c r="E75" s="131"/>
      <c r="F75" s="131"/>
      <c r="G75" s="131"/>
      <c r="H75" s="148"/>
      <c r="I75" s="156"/>
      <c r="J75" s="156"/>
      <c r="K75" s="101"/>
    </row>
    <row r="76" spans="2:11">
      <c r="D76" s="148"/>
      <c r="E76" s="131"/>
      <c r="F76" s="131"/>
      <c r="G76" s="131"/>
      <c r="H76" s="148"/>
      <c r="I76" s="148"/>
      <c r="J76" s="148"/>
      <c r="K76" s="101"/>
    </row>
    <row r="77" spans="2:11">
      <c r="D77" s="148"/>
      <c r="E77" s="131"/>
      <c r="F77" s="131"/>
      <c r="G77" s="131"/>
      <c r="H77" s="148"/>
      <c r="I77" s="148"/>
      <c r="J77" s="148"/>
      <c r="K77" s="101"/>
    </row>
    <row r="86" ht="15" customHeight="1"/>
    <row r="174" ht="27" customHeight="1"/>
    <row r="177" ht="16.899999999999999" customHeight="1"/>
    <row r="178" ht="16.899999999999999" customHeight="1"/>
    <row r="179" ht="16.899999999999999" customHeight="1"/>
    <row r="180" ht="16.899999999999999" customHeight="1"/>
    <row r="181" ht="16.899999999999999" customHeight="1"/>
    <row r="182" ht="16.899999999999999" customHeight="1"/>
    <row r="183" ht="16.899999999999999" customHeight="1"/>
    <row r="184" ht="21" customHeight="1"/>
    <row r="185" ht="16.899999999999999" customHeight="1"/>
    <row r="186" ht="16.899999999999999" customHeight="1"/>
    <row r="187" ht="16.899999999999999" customHeight="1"/>
    <row r="188" ht="16.899999999999999" customHeight="1"/>
    <row r="189" ht="16.899999999999999" customHeight="1"/>
    <row r="190" ht="16.899999999999999" customHeight="1"/>
    <row r="191" ht="16.899999999999999" customHeight="1"/>
    <row r="192" ht="16.899999999999999" customHeight="1"/>
    <row r="193" ht="16.899999999999999" customHeight="1"/>
    <row r="194" ht="16.899999999999999" customHeight="1"/>
    <row r="195" ht="16.899999999999999" customHeight="1"/>
    <row r="196" ht="16.899999999999999" customHeight="1"/>
    <row r="197" ht="16.899999999999999" customHeight="1"/>
    <row r="198" ht="16.899999999999999" customHeight="1"/>
    <row r="199" ht="16.899999999999999" customHeight="1"/>
    <row r="200" ht="16.899999999999999" customHeight="1"/>
    <row r="201" ht="16.899999999999999" customHeight="1"/>
    <row r="202" ht="16.899999999999999" customHeight="1"/>
    <row r="203" ht="15.95" customHeight="1"/>
    <row r="204" ht="16.899999999999999" customHeight="1"/>
    <row r="205" ht="16.899999999999999" customHeight="1"/>
    <row r="206" ht="16.899999999999999" customHeight="1"/>
    <row r="207" ht="16.899999999999999" customHeight="1"/>
    <row r="208" ht="16.899999999999999" customHeight="1"/>
    <row r="209" ht="16.899999999999999" customHeight="1"/>
    <row r="210" ht="16.899999999999999" customHeight="1"/>
    <row r="211" ht="16.899999999999999" customHeight="1"/>
    <row r="212" ht="16.899999999999999" customHeight="1"/>
    <row r="213" ht="16.899999999999999" customHeight="1"/>
    <row r="214" ht="16.899999999999999" customHeight="1"/>
    <row r="215" ht="27.75" customHeight="1"/>
    <row r="216" ht="23.25" customHeight="1"/>
    <row r="217" ht="16.899999999999999" customHeight="1"/>
    <row r="218" ht="16.899999999999999" customHeight="1"/>
    <row r="219" ht="16.899999999999999" customHeight="1"/>
    <row r="220" ht="16.899999999999999" customHeight="1"/>
    <row r="221" ht="16.899999999999999" customHeight="1"/>
    <row r="222" ht="16.899999999999999" customHeight="1"/>
    <row r="223" ht="16.899999999999999" customHeight="1"/>
    <row r="224" ht="16.899999999999999" customHeight="1"/>
    <row r="225" ht="22.5" customHeight="1"/>
    <row r="226" ht="16.899999999999999" customHeight="1"/>
    <row r="227" ht="16.899999999999999" customHeight="1"/>
    <row r="228" ht="16.899999999999999" customHeight="1"/>
    <row r="229" ht="16.899999999999999" customHeight="1"/>
    <row r="230" ht="16.899999999999999" customHeight="1"/>
    <row r="231" ht="16.899999999999999" customHeight="1"/>
    <row r="232" ht="16.899999999999999" customHeight="1"/>
    <row r="233" ht="16.899999999999999" customHeight="1"/>
    <row r="234" ht="16.899999999999999" customHeight="1"/>
    <row r="235" ht="16.5" customHeight="1"/>
    <row r="236" ht="16.899999999999999" customHeight="1"/>
    <row r="237" ht="16.899999999999999" customHeight="1"/>
    <row r="238" ht="16.899999999999999" customHeight="1"/>
    <row r="239" ht="16.899999999999999" customHeight="1"/>
    <row r="240" ht="16.899999999999999" customHeight="1"/>
    <row r="241" ht="16.899999999999999" customHeight="1"/>
    <row r="242" ht="16.899999999999999" customHeight="1"/>
    <row r="243" ht="16.899999999999999" customHeight="1"/>
    <row r="244" ht="16.899999999999999" customHeight="1"/>
    <row r="245" ht="16.899999999999999" customHeight="1"/>
    <row r="246" ht="16.899999999999999" customHeight="1"/>
    <row r="247" ht="16.899999999999999" customHeight="1"/>
    <row r="248" ht="16.899999999999999" customHeight="1"/>
    <row r="249" ht="16.899999999999999" customHeight="1"/>
    <row r="250" ht="16.899999999999999" customHeight="1"/>
    <row r="251" ht="16.899999999999999" customHeight="1"/>
    <row r="252" ht="16.899999999999999" customHeight="1"/>
    <row r="253" ht="16.899999999999999" customHeight="1"/>
    <row r="254" ht="16.899999999999999" customHeight="1"/>
    <row r="257" spans="19:20" ht="35.25" customHeight="1">
      <c r="S257" s="157"/>
      <c r="T257" s="157"/>
    </row>
    <row r="258" spans="19:20" ht="16.5" customHeight="1">
      <c r="S258" s="158"/>
      <c r="T258" s="159"/>
    </row>
    <row r="259" spans="19:20" ht="18" customHeight="1">
      <c r="S259" s="158"/>
      <c r="T259" s="159"/>
    </row>
    <row r="260" spans="19:20">
      <c r="S260" s="158"/>
      <c r="T260" s="159"/>
    </row>
    <row r="261" spans="19:20">
      <c r="S261" s="158"/>
      <c r="T261" s="159"/>
    </row>
    <row r="262" spans="19:20">
      <c r="S262" s="158"/>
      <c r="T262" s="159"/>
    </row>
    <row r="263" spans="19:20">
      <c r="S263" s="158"/>
      <c r="T263" s="159"/>
    </row>
    <row r="264" spans="19:20">
      <c r="S264" s="158"/>
      <c r="T264" s="159"/>
    </row>
    <row r="265" spans="19:20">
      <c r="S265" s="158"/>
      <c r="T265" s="159"/>
    </row>
    <row r="266" spans="19:20" ht="15.75">
      <c r="T266" s="160" t="s">
        <v>53</v>
      </c>
    </row>
    <row r="267" spans="19:20" ht="15.75">
      <c r="T267" s="161"/>
    </row>
    <row r="270" spans="19:20">
      <c r="T270" s="123" t="e">
        <v>#REF!</v>
      </c>
    </row>
    <row r="271" spans="19:20">
      <c r="T271" s="123" t="e">
        <v>#REF!</v>
      </c>
    </row>
    <row r="272" spans="19:20">
      <c r="T272" s="123" t="e">
        <v>#REF!</v>
      </c>
    </row>
    <row r="273" spans="20:20">
      <c r="T273" s="123" t="e">
        <v>#REF!</v>
      </c>
    </row>
    <row r="274" spans="20:20">
      <c r="T274" s="123" t="e">
        <v>#REF!</v>
      </c>
    </row>
    <row r="276" spans="20:20">
      <c r="T276" s="99" t="e">
        <v>#REF!</v>
      </c>
    </row>
    <row r="277" spans="20:20">
      <c r="T277" s="99" t="e">
        <v>#REF!</v>
      </c>
    </row>
    <row r="279" spans="20:20">
      <c r="T279" s="162" t="e">
        <v>#REF!</v>
      </c>
    </row>
    <row r="281" spans="20:20" ht="13.5" thickBot="1">
      <c r="T281" s="163" t="e">
        <v>#REF!</v>
      </c>
    </row>
    <row r="282" spans="20:20" ht="13.5" thickTop="1"/>
    <row r="285" spans="20:20">
      <c r="T285" s="123" t="e">
        <v>#REF!</v>
      </c>
    </row>
    <row r="286" spans="20:20">
      <c r="T286" s="123" t="s">
        <v>0</v>
      </c>
    </row>
    <row r="287" spans="20:20">
      <c r="T287" s="164" t="e">
        <v>#REF!</v>
      </c>
    </row>
    <row r="289" spans="19:20" ht="13.5" thickBot="1">
      <c r="T289" s="163" t="e">
        <v>#REF!</v>
      </c>
    </row>
    <row r="290" spans="19:20" ht="13.5" thickTop="1"/>
    <row r="295" spans="19:20" ht="13.9" customHeight="1">
      <c r="S295" s="99"/>
      <c r="T295" s="99" t="e">
        <v>#REF!</v>
      </c>
    </row>
    <row r="296" spans="19:20" ht="13.9" customHeight="1">
      <c r="S296" s="99"/>
      <c r="T296" s="99" t="e">
        <v>#REF!</v>
      </c>
    </row>
    <row r="297" spans="19:20" ht="13.9" customHeight="1">
      <c r="S297" s="99"/>
      <c r="T297" s="99"/>
    </row>
    <row r="298" spans="19:20" ht="13.9" customHeight="1">
      <c r="S298" s="99"/>
      <c r="T298" s="99" t="e">
        <v>#REF!</v>
      </c>
    </row>
    <row r="299" spans="19:20" ht="13.9" customHeight="1">
      <c r="S299" s="99"/>
      <c r="T299" s="99" t="e">
        <v>#REF!</v>
      </c>
    </row>
    <row r="300" spans="19:20" ht="13.9" customHeight="1" thickBot="1">
      <c r="S300" s="99"/>
      <c r="T300" s="165" t="e">
        <v>#REF!</v>
      </c>
    </row>
    <row r="301" spans="19:20" ht="13.9" customHeight="1" thickTop="1"/>
    <row r="7627" spans="19:19">
      <c r="S7627" s="84"/>
    </row>
    <row r="7628" spans="19:19">
      <c r="S7628" s="84"/>
    </row>
    <row r="7629" spans="19:19">
      <c r="S7629" s="84"/>
    </row>
    <row r="7630" spans="19:19">
      <c r="S7630" s="84"/>
    </row>
    <row r="7631" spans="19:19">
      <c r="S7631" s="84"/>
    </row>
    <row r="7632" spans="19:19">
      <c r="S7632" s="84"/>
    </row>
    <row r="7633" spans="19:19">
      <c r="S7633" s="84"/>
    </row>
    <row r="7634" spans="19:19">
      <c r="S7634" s="84"/>
    </row>
    <row r="7635" spans="19:19">
      <c r="S7635" s="84"/>
    </row>
    <row r="7636" spans="19:19">
      <c r="S7636" s="84"/>
    </row>
    <row r="7637" spans="19:19">
      <c r="S7637" s="84"/>
    </row>
    <row r="7638" spans="19:19">
      <c r="S7638" s="84"/>
    </row>
    <row r="7639" spans="19:19">
      <c r="S7639" s="84"/>
    </row>
    <row r="7640" spans="19:19">
      <c r="S7640" s="84"/>
    </row>
    <row r="7641" spans="19:19">
      <c r="S7641" s="84"/>
    </row>
    <row r="7642" spans="19:19">
      <c r="S7642" s="84"/>
    </row>
    <row r="7643" spans="19:19">
      <c r="S7643" s="84"/>
    </row>
  </sheetData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ene09</vt:lpstr>
      <vt:lpstr>Feb09</vt:lpstr>
      <vt:lpstr>mar09</vt:lpstr>
      <vt:lpstr>abr09</vt:lpstr>
      <vt:lpstr>may09</vt:lpstr>
      <vt:lpstr>jun09</vt:lpstr>
      <vt:lpstr>jul09</vt:lpstr>
      <vt:lpstr>Ago09</vt:lpstr>
      <vt:lpstr>Set09</vt:lpstr>
      <vt:lpstr>Oct09</vt:lpstr>
      <vt:lpstr>Nov09</vt:lpstr>
      <vt:lpstr>Dic09</vt:lpstr>
      <vt:lpstr>ene09!Área_de_impresión</vt:lpstr>
    </vt:vector>
  </TitlesOfParts>
  <Company>S.B.S.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Carrion</dc:creator>
  <cp:lastModifiedBy>Carlos Carrion</cp:lastModifiedBy>
  <dcterms:created xsi:type="dcterms:W3CDTF">2011-02-03T20:01:54Z</dcterms:created>
  <dcterms:modified xsi:type="dcterms:W3CDTF">2011-02-03T20:09:02Z</dcterms:modified>
</cp:coreProperties>
</file>