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325" firstSheet="6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7">'Agosto'!$A$1:$E$56</definedName>
    <definedName name="_xlnm.Print_Area" localSheetId="11">'Diciembre'!$A$1:$E$59</definedName>
    <definedName name="_xlnm.Print_Area" localSheetId="0">'Enero'!$A$1:$F$54</definedName>
    <definedName name="_xlnm.Print_Area" localSheetId="10">'Noviembre'!$A$1:$E$57</definedName>
    <definedName name="_xlnm.Print_Area" localSheetId="9">'Octubre'!$A$1:$E$58</definedName>
    <definedName name="_xlnm.Print_Area" localSheetId="8">'Setiembre'!$A$1:$E$57</definedName>
  </definedNames>
  <calcPr fullCalcOnLoad="1"/>
</workbook>
</file>

<file path=xl/sharedStrings.xml><?xml version="1.0" encoding="utf-8"?>
<sst xmlns="http://schemas.openxmlformats.org/spreadsheetml/2006/main" count="605" uniqueCount="76">
  <si>
    <t>FONDO DE SEGURO DE DEPÓSITOS</t>
  </si>
  <si>
    <t>RECURSOS DISPONIBLES</t>
  </si>
  <si>
    <t>(EN MILES)</t>
  </si>
  <si>
    <t>MONEDA NACIONAL</t>
  </si>
  <si>
    <t>MONEDA EXTRANJERA</t>
  </si>
  <si>
    <t>TOTAL</t>
  </si>
  <si>
    <t>INSTRUMENTOS</t>
  </si>
  <si>
    <t>Expresado en S/.</t>
  </si>
  <si>
    <t>S/.</t>
  </si>
  <si>
    <t>US$</t>
  </si>
  <si>
    <t>%</t>
  </si>
  <si>
    <t>BCRP</t>
  </si>
  <si>
    <t xml:space="preserve">   Cuenta corriente</t>
  </si>
  <si>
    <t xml:space="preserve">   Certificados de Depósito</t>
  </si>
  <si>
    <t xml:space="preserve">   Depósitos a plazo</t>
  </si>
  <si>
    <t>VALORES DE RENTA FIJA</t>
  </si>
  <si>
    <t>Papeles Comerciales</t>
  </si>
  <si>
    <t>- ALICORP</t>
  </si>
  <si>
    <t>- RANSA</t>
  </si>
  <si>
    <t>- RELAPASA</t>
  </si>
  <si>
    <t>- CREDITEX</t>
  </si>
  <si>
    <t>- QUIMPAC</t>
  </si>
  <si>
    <t>- MAQUINARIAS</t>
  </si>
  <si>
    <t>- TELEFÓNICA</t>
  </si>
  <si>
    <t>Bonos</t>
  </si>
  <si>
    <t>- D.S. Nº 138-2000</t>
  </si>
  <si>
    <t>- Soberanos Junio 2005</t>
  </si>
  <si>
    <t>- Telefónica del Perú</t>
  </si>
  <si>
    <t>- Perú Global 08</t>
  </si>
  <si>
    <t>- Aguaytía</t>
  </si>
  <si>
    <t>- Southern</t>
  </si>
  <si>
    <t>- Alicorp</t>
  </si>
  <si>
    <t>- Transmantaro</t>
  </si>
  <si>
    <t>- Edegel</t>
  </si>
  <si>
    <t>- Pluspetrol</t>
  </si>
  <si>
    <t>- Graña</t>
  </si>
  <si>
    <t>- Quimpac</t>
  </si>
  <si>
    <t>- Pacasmayo</t>
  </si>
  <si>
    <t>- Luz del Sur</t>
  </si>
  <si>
    <t>- Brady Perú PDI</t>
  </si>
  <si>
    <t>- Ferreyros</t>
  </si>
  <si>
    <t>- Red de Energía del Perú</t>
  </si>
  <si>
    <t>- Consorcio Agua Azul</t>
  </si>
  <si>
    <t>- Creditex</t>
  </si>
  <si>
    <t>- Transportadora de Gas del Perú</t>
  </si>
  <si>
    <t>FONDOS MUTUOS</t>
  </si>
  <si>
    <t>AL 31 DE ENERO DEL 2005</t>
  </si>
  <si>
    <t>Tipo de Cambio: S/.3,261</t>
  </si>
  <si>
    <t>AL 28 DE FEBRERO DEL 2005</t>
  </si>
  <si>
    <t>Tipo de Cambio: S/.3,255</t>
  </si>
  <si>
    <t>AL 31 DE MARZO DEL 2005</t>
  </si>
  <si>
    <t>Tipo de Cambio: S/.3,256</t>
  </si>
  <si>
    <t>AL 30 DE ABRIL DEL 2005</t>
  </si>
  <si>
    <t>Tipo de Cambio: S/.3,259</t>
  </si>
  <si>
    <t>- Soberanos</t>
  </si>
  <si>
    <t>AL 31 DE MAYO DEL 2005</t>
  </si>
  <si>
    <t>- International Finance Corporation</t>
  </si>
  <si>
    <t>Tipo de Cambio: S/.3,252</t>
  </si>
  <si>
    <t>AL 30 DE JUNIO DEL 2005</t>
  </si>
  <si>
    <t>- Drokasa</t>
  </si>
  <si>
    <t>AL 31 DE JULIO DEL 2005</t>
  </si>
  <si>
    <t>- Univ.Part.San Martín de Porras</t>
  </si>
  <si>
    <t>Tipo de Cambio: S/.3,253</t>
  </si>
  <si>
    <t>AL 31 DE AGOSTO DEL 2005</t>
  </si>
  <si>
    <t>Tipo de Cambio: S/.3,283</t>
  </si>
  <si>
    <t>AL 30 DE SETIEMBRE DEL 2005</t>
  </si>
  <si>
    <t xml:space="preserve">   Fondo de Caja Chica</t>
  </si>
  <si>
    <t>Tipo de Cambio: S/.3,342</t>
  </si>
  <si>
    <t>AL 31 DE OCTUBRE DEL 2005</t>
  </si>
  <si>
    <t>Tipo de Cambio: S/.3,376</t>
  </si>
  <si>
    <t>- Duke Energy</t>
  </si>
  <si>
    <t>AL 30 DE NOVIEMBRE DEL 2005</t>
  </si>
  <si>
    <t>Tipo de Cambio: S/.3,429</t>
  </si>
  <si>
    <t>- Hunt Oil Company</t>
  </si>
  <si>
    <t>AL 31 DE DICIEMBRE DEL 2005</t>
  </si>
  <si>
    <t xml:space="preserve">   Certificados de Depósitos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</si>
</sst>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00"/>
    <numFmt numFmtId="165" formatCode="0.0%"/>
    <numFmt numFmtId="166" formatCode="#,##0.000000"/>
    <numFmt numFmtId="167" formatCode="#,##0.0"/>
    <numFmt numFmtId="168" formatCode="#,##0.0000"/>
    <numFmt numFmtId="169" formatCode="0.000%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4" fillId="2" borderId="0" xfId="0" applyFont="1" applyFill="1" applyAlignment="1" quotePrefix="1">
      <alignment horizontal="center"/>
    </xf>
    <xf numFmtId="4" fontId="4" fillId="2" borderId="0" xfId="0" applyNumberFormat="1" applyFont="1" applyFill="1" applyAlignment="1" quotePrefix="1">
      <alignment horizontal="center"/>
    </xf>
    <xf numFmtId="0" fontId="2" fillId="2" borderId="0" xfId="0" applyFont="1" applyFill="1" applyBorder="1" applyAlignment="1" quotePrefix="1">
      <alignment horizontal="center"/>
    </xf>
    <xf numFmtId="4" fontId="2" fillId="2" borderId="0" xfId="0" applyNumberFormat="1" applyFont="1" applyFill="1" applyBorder="1" applyAlignment="1" quotePrefix="1">
      <alignment horizontal="center"/>
    </xf>
    <xf numFmtId="0" fontId="2" fillId="2" borderId="1" xfId="0" applyFont="1" applyFill="1" applyBorder="1" applyAlignment="1" quotePrefix="1">
      <alignment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164" fontId="2" fillId="2" borderId="0" xfId="21" applyNumberFormat="1" applyFont="1" applyFill="1" applyAlignment="1">
      <alignment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4" fontId="3" fillId="2" borderId="5" xfId="21" applyNumberFormat="1" applyFont="1" applyFill="1" applyBorder="1" applyAlignment="1">
      <alignment horizontal="right"/>
    </xf>
    <xf numFmtId="3" fontId="3" fillId="2" borderId="0" xfId="21" applyNumberFormat="1" applyFont="1" applyFill="1" applyBorder="1" applyAlignment="1">
      <alignment horizontal="right"/>
    </xf>
    <xf numFmtId="4" fontId="3" fillId="2" borderId="0" xfId="21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/>
    </xf>
    <xf numFmtId="10" fontId="2" fillId="2" borderId="0" xfId="21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4" fontId="2" fillId="2" borderId="5" xfId="21" applyNumberFormat="1" applyFont="1" applyFill="1" applyBorder="1" applyAlignment="1">
      <alignment horizontal="right"/>
    </xf>
    <xf numFmtId="4" fontId="2" fillId="2" borderId="0" xfId="21" applyNumberFormat="1" applyFont="1" applyFill="1" applyBorder="1" applyAlignment="1">
      <alignment horizontal="right"/>
    </xf>
    <xf numFmtId="3" fontId="2" fillId="2" borderId="0" xfId="21" applyNumberFormat="1" applyFont="1" applyFill="1" applyAlignment="1">
      <alignment/>
    </xf>
    <xf numFmtId="0" fontId="5" fillId="2" borderId="3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4" fontId="5" fillId="2" borderId="5" xfId="21" applyNumberFormat="1" applyFont="1" applyFill="1" applyBorder="1" applyAlignment="1">
      <alignment horizontal="right"/>
    </xf>
    <xf numFmtId="3" fontId="5" fillId="2" borderId="0" xfId="21" applyNumberFormat="1" applyFont="1" applyFill="1" applyBorder="1" applyAlignment="1">
      <alignment horizontal="right"/>
    </xf>
    <xf numFmtId="4" fontId="5" fillId="2" borderId="0" xfId="21" applyNumberFormat="1" applyFont="1" applyFill="1" applyBorder="1" applyAlignment="1">
      <alignment horizontal="right"/>
    </xf>
    <xf numFmtId="0" fontId="2" fillId="2" borderId="3" xfId="0" applyFont="1" applyFill="1" applyBorder="1" applyAlignment="1" quotePrefix="1">
      <alignment/>
    </xf>
    <xf numFmtId="4" fontId="3" fillId="2" borderId="3" xfId="0" applyNumberFormat="1" applyFont="1" applyFill="1" applyBorder="1" applyAlignment="1">
      <alignment/>
    </xf>
    <xf numFmtId="4" fontId="2" fillId="2" borderId="0" xfId="21" applyNumberFormat="1" applyFont="1" applyFill="1" applyAlignment="1">
      <alignment/>
    </xf>
    <xf numFmtId="0" fontId="6" fillId="2" borderId="3" xfId="0" applyFont="1" applyFill="1" applyBorder="1" applyAlignment="1">
      <alignment wrapText="1"/>
    </xf>
    <xf numFmtId="3" fontId="6" fillId="2" borderId="3" xfId="0" applyNumberFormat="1" applyFont="1" applyFill="1" applyBorder="1" applyAlignment="1">
      <alignment/>
    </xf>
    <xf numFmtId="4" fontId="6" fillId="2" borderId="5" xfId="21" applyNumberFormat="1" applyFont="1" applyFill="1" applyBorder="1" applyAlignment="1">
      <alignment horizontal="right"/>
    </xf>
    <xf numFmtId="0" fontId="5" fillId="2" borderId="3" xfId="0" applyFont="1" applyFill="1" applyBorder="1" applyAlignment="1" quotePrefix="1">
      <alignment wrapText="1"/>
    </xf>
    <xf numFmtId="4" fontId="6" fillId="2" borderId="3" xfId="0" applyNumberFormat="1" applyFont="1" applyFill="1" applyBorder="1" applyAlignment="1">
      <alignment/>
    </xf>
    <xf numFmtId="0" fontId="5" fillId="2" borderId="3" xfId="0" applyFont="1" applyFill="1" applyBorder="1" applyAlignment="1" quotePrefix="1">
      <alignment/>
    </xf>
    <xf numFmtId="3" fontId="3" fillId="2" borderId="3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165" fontId="5" fillId="2" borderId="6" xfId="2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66" fontId="2" fillId="2" borderId="0" xfId="21" applyNumberFormat="1" applyFont="1" applyFill="1" applyAlignment="1">
      <alignment/>
    </xf>
    <xf numFmtId="0" fontId="8" fillId="2" borderId="0" xfId="0" applyFont="1" applyFill="1" applyBorder="1" applyAlignment="1">
      <alignment/>
    </xf>
    <xf numFmtId="2" fontId="2" fillId="2" borderId="0" xfId="0" applyNumberFormat="1" applyFont="1" applyFill="1" applyAlignment="1">
      <alignment/>
    </xf>
    <xf numFmtId="10" fontId="2" fillId="2" borderId="0" xfId="21" applyNumberFormat="1" applyFont="1" applyFill="1" applyBorder="1" applyAlignment="1">
      <alignment/>
    </xf>
    <xf numFmtId="3" fontId="2" fillId="2" borderId="0" xfId="21" applyNumberFormat="1" applyFont="1" applyFill="1" applyBorder="1" applyAlignment="1">
      <alignment/>
    </xf>
    <xf numFmtId="3" fontId="6" fillId="2" borderId="0" xfId="21" applyNumberFormat="1" applyFont="1" applyFill="1" applyBorder="1" applyAlignment="1">
      <alignment horizontal="right"/>
    </xf>
    <xf numFmtId="4" fontId="6" fillId="2" borderId="0" xfId="21" applyNumberFormat="1" applyFont="1" applyFill="1" applyBorder="1" applyAlignment="1">
      <alignment horizontal="right"/>
    </xf>
    <xf numFmtId="169" fontId="7" fillId="2" borderId="0" xfId="21" applyNumberFormat="1" applyFont="1" applyFill="1" applyAlignment="1">
      <alignment/>
    </xf>
    <xf numFmtId="4" fontId="3" fillId="2" borderId="8" xfId="0" applyNumberFormat="1" applyFont="1" applyFill="1" applyBorder="1" applyAlignment="1">
      <alignment/>
    </xf>
    <xf numFmtId="4" fontId="6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3" fontId="3" fillId="2" borderId="8" xfId="21" applyNumberFormat="1" applyFont="1" applyFill="1" applyBorder="1" applyAlignment="1">
      <alignment horizontal="right"/>
    </xf>
    <xf numFmtId="3" fontId="5" fillId="2" borderId="8" xfId="21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5" fillId="2" borderId="8" xfId="21" applyNumberFormat="1" applyFont="1" applyFill="1" applyBorder="1" applyAlignment="1">
      <alignment horizontal="right"/>
    </xf>
    <xf numFmtId="4" fontId="2" fillId="2" borderId="0" xfId="21" applyNumberFormat="1" applyFont="1" applyFill="1" applyBorder="1" applyAlignment="1">
      <alignment/>
    </xf>
    <xf numFmtId="0" fontId="2" fillId="2" borderId="9" xfId="0" applyFont="1" applyFill="1" applyBorder="1" applyAlignment="1" quotePrefix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="75" zoomScaleNormal="75" workbookViewId="0" topLeftCell="A48">
      <selection activeCell="B54" sqref="B54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46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18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29"/>
    </row>
    <row r="10" spans="1:10" ht="15">
      <c r="A10" s="30" t="s">
        <v>11</v>
      </c>
      <c r="B10" s="31">
        <v>104685</v>
      </c>
      <c r="C10" s="31">
        <v>35974</v>
      </c>
      <c r="D10" s="31">
        <v>221996</v>
      </c>
      <c r="E10" s="32">
        <v>68.68</v>
      </c>
      <c r="F10" s="34"/>
      <c r="G10" s="34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33"/>
      <c r="G11" s="42"/>
      <c r="H11" s="43"/>
      <c r="J11" s="37"/>
    </row>
    <row r="12" spans="1:10" ht="15" customHeight="1">
      <c r="A12" s="44" t="s">
        <v>12</v>
      </c>
      <c r="B12" s="45">
        <v>12.5</v>
      </c>
      <c r="C12" s="46">
        <v>710.9</v>
      </c>
      <c r="D12" s="45">
        <v>2331</v>
      </c>
      <c r="E12" s="47">
        <v>0.72</v>
      </c>
      <c r="F12" s="48"/>
      <c r="G12" s="49"/>
      <c r="H12" s="35"/>
      <c r="I12" s="36"/>
      <c r="J12" s="37"/>
    </row>
    <row r="13" spans="1:10" ht="15" customHeight="1">
      <c r="A13" s="44" t="s">
        <v>13</v>
      </c>
      <c r="B13" s="45">
        <v>894.7</v>
      </c>
      <c r="C13" s="46"/>
      <c r="D13" s="45">
        <v>895</v>
      </c>
      <c r="E13" s="47">
        <v>0.28</v>
      </c>
      <c r="F13" s="48"/>
      <c r="G13" s="49"/>
      <c r="H13" s="35"/>
      <c r="I13" s="36"/>
      <c r="J13" s="37"/>
    </row>
    <row r="14" spans="1:10" ht="14.25">
      <c r="A14" s="44" t="s">
        <v>14</v>
      </c>
      <c r="B14" s="45">
        <v>103777.7</v>
      </c>
      <c r="C14" s="46">
        <v>35263</v>
      </c>
      <c r="D14" s="45">
        <v>218770</v>
      </c>
      <c r="E14" s="47">
        <v>67.68</v>
      </c>
      <c r="F14" s="48"/>
      <c r="G14" s="49"/>
      <c r="H14" s="35"/>
      <c r="I14" s="36"/>
      <c r="J14" s="37"/>
    </row>
    <row r="15" spans="1:10" ht="15">
      <c r="A15" s="44"/>
      <c r="B15" s="45"/>
      <c r="C15" s="46"/>
      <c r="D15" s="45"/>
      <c r="E15" s="47"/>
      <c r="F15" s="33"/>
      <c r="G15" s="34"/>
      <c r="H15" s="35"/>
      <c r="I15" s="37"/>
      <c r="J15" s="37"/>
    </row>
    <row r="16" spans="1:10" ht="5.25" customHeight="1">
      <c r="A16" s="50"/>
      <c r="B16" s="39"/>
      <c r="C16" s="40"/>
      <c r="D16" s="39"/>
      <c r="E16" s="41"/>
      <c r="F16" s="33"/>
      <c r="G16" s="34"/>
      <c r="H16" s="35"/>
      <c r="I16" s="37"/>
      <c r="J16" s="37"/>
    </row>
    <row r="17" spans="1:10" ht="15" customHeight="1">
      <c r="A17" s="30" t="s">
        <v>15</v>
      </c>
      <c r="B17" s="31">
        <v>5728</v>
      </c>
      <c r="C17" s="31">
        <v>29147</v>
      </c>
      <c r="D17" s="31">
        <v>94382</v>
      </c>
      <c r="E17" s="51">
        <v>29.2</v>
      </c>
      <c r="F17" s="33"/>
      <c r="G17" s="34"/>
      <c r="H17" s="52"/>
      <c r="I17" s="36"/>
      <c r="J17" s="37"/>
    </row>
    <row r="18" spans="1:10" ht="6" customHeight="1">
      <c r="A18" s="44"/>
      <c r="B18" s="45"/>
      <c r="C18" s="46"/>
      <c r="D18" s="45"/>
      <c r="E18" s="47"/>
      <c r="F18" s="33"/>
      <c r="G18" s="34"/>
      <c r="H18" s="35"/>
      <c r="I18" s="36"/>
      <c r="J18" s="37"/>
    </row>
    <row r="19" spans="1:10" ht="15" customHeight="1">
      <c r="A19" s="53" t="s">
        <v>16</v>
      </c>
      <c r="B19" s="54">
        <v>958</v>
      </c>
      <c r="C19" s="54">
        <v>2053</v>
      </c>
      <c r="D19" s="54">
        <v>7651</v>
      </c>
      <c r="E19" s="55">
        <v>2.37</v>
      </c>
      <c r="F19" s="82"/>
      <c r="G19" s="83"/>
      <c r="H19" s="43"/>
      <c r="I19" s="36"/>
      <c r="J19" s="37"/>
    </row>
    <row r="20" spans="1:10" ht="15" customHeight="1">
      <c r="A20" s="56" t="s">
        <v>17</v>
      </c>
      <c r="B20" s="45"/>
      <c r="C20" s="46">
        <v>696.1</v>
      </c>
      <c r="D20" s="45">
        <v>2270</v>
      </c>
      <c r="E20" s="47">
        <v>0.7</v>
      </c>
      <c r="F20" s="48"/>
      <c r="G20" s="49"/>
      <c r="H20" s="43"/>
      <c r="I20" s="36"/>
      <c r="J20" s="37"/>
    </row>
    <row r="21" spans="1:10" ht="15" customHeight="1">
      <c r="A21" s="56" t="s">
        <v>18</v>
      </c>
      <c r="B21" s="45"/>
      <c r="C21" s="46">
        <v>449</v>
      </c>
      <c r="D21" s="45">
        <v>1464</v>
      </c>
      <c r="E21" s="47">
        <v>0.45</v>
      </c>
      <c r="F21" s="48"/>
      <c r="G21" s="49"/>
      <c r="H21" s="35"/>
      <c r="I21" s="36"/>
      <c r="J21" s="37"/>
    </row>
    <row r="22" spans="1:10" ht="15" customHeight="1">
      <c r="A22" s="56" t="s">
        <v>19</v>
      </c>
      <c r="B22" s="45"/>
      <c r="C22" s="46">
        <v>100</v>
      </c>
      <c r="D22" s="45">
        <v>326</v>
      </c>
      <c r="E22" s="47">
        <v>0.1</v>
      </c>
      <c r="F22" s="48"/>
      <c r="G22" s="49"/>
      <c r="H22" s="35"/>
      <c r="I22" s="36"/>
      <c r="J22" s="37"/>
    </row>
    <row r="23" spans="1:10" ht="15" customHeight="1">
      <c r="A23" s="56" t="s">
        <v>20</v>
      </c>
      <c r="B23" s="45"/>
      <c r="C23" s="46">
        <v>243.9</v>
      </c>
      <c r="D23" s="45">
        <v>795</v>
      </c>
      <c r="E23" s="47">
        <v>0.25</v>
      </c>
      <c r="F23" s="48"/>
      <c r="G23" s="49"/>
      <c r="H23" s="35"/>
      <c r="I23" s="36"/>
      <c r="J23" s="37"/>
    </row>
    <row r="24" spans="1:10" ht="15" customHeight="1">
      <c r="A24" s="56" t="s">
        <v>21</v>
      </c>
      <c r="B24" s="45"/>
      <c r="C24" s="46">
        <v>555.6</v>
      </c>
      <c r="D24" s="45">
        <v>1812</v>
      </c>
      <c r="E24" s="47">
        <v>0.56</v>
      </c>
      <c r="F24" s="48"/>
      <c r="G24" s="49"/>
      <c r="H24" s="35"/>
      <c r="I24" s="36"/>
      <c r="J24" s="37"/>
    </row>
    <row r="25" spans="1:10" ht="15" customHeight="1">
      <c r="A25" s="56" t="s">
        <v>22</v>
      </c>
      <c r="B25" s="45"/>
      <c r="C25" s="46">
        <v>7.9</v>
      </c>
      <c r="D25" s="45">
        <v>26</v>
      </c>
      <c r="E25" s="47">
        <v>0.01</v>
      </c>
      <c r="F25" s="48"/>
      <c r="G25" s="49"/>
      <c r="H25" s="35"/>
      <c r="I25" s="36"/>
      <c r="J25" s="37"/>
    </row>
    <row r="26" spans="1:10" ht="15" customHeight="1">
      <c r="A26" s="56" t="s">
        <v>23</v>
      </c>
      <c r="B26" s="45">
        <v>958.1</v>
      </c>
      <c r="C26" s="46"/>
      <c r="D26" s="45">
        <v>958</v>
      </c>
      <c r="E26" s="47">
        <v>0.3</v>
      </c>
      <c r="F26" s="48"/>
      <c r="G26" s="49"/>
      <c r="H26" s="35"/>
      <c r="I26" s="36"/>
      <c r="J26" s="37"/>
    </row>
    <row r="27" spans="1:10" ht="15" customHeight="1">
      <c r="A27" s="56"/>
      <c r="B27" s="45"/>
      <c r="C27" s="46"/>
      <c r="D27" s="45"/>
      <c r="E27" s="47"/>
      <c r="F27" s="33"/>
      <c r="G27" s="34"/>
      <c r="H27" s="35"/>
      <c r="I27" s="37"/>
      <c r="J27" s="37"/>
    </row>
    <row r="28" spans="1:10" ht="15" customHeight="1">
      <c r="A28" s="53" t="s">
        <v>24</v>
      </c>
      <c r="B28" s="54">
        <v>4770</v>
      </c>
      <c r="C28" s="54">
        <v>25134</v>
      </c>
      <c r="D28" s="54">
        <v>86731</v>
      </c>
      <c r="E28" s="57">
        <v>26.83</v>
      </c>
      <c r="F28" s="82"/>
      <c r="G28" s="83"/>
      <c r="H28" s="43"/>
      <c r="I28" s="36"/>
      <c r="J28" s="37"/>
    </row>
    <row r="29" spans="1:10" ht="15" customHeight="1">
      <c r="A29" s="58" t="s">
        <v>25</v>
      </c>
      <c r="B29" s="45"/>
      <c r="C29" s="46">
        <v>7477</v>
      </c>
      <c r="D29" s="45">
        <v>24382</v>
      </c>
      <c r="E29" s="47">
        <v>7.54</v>
      </c>
      <c r="F29" s="48"/>
      <c r="G29" s="49"/>
      <c r="H29" s="35"/>
      <c r="I29" s="36"/>
      <c r="J29" s="37"/>
    </row>
    <row r="30" spans="1:10" ht="15" customHeight="1">
      <c r="A30" s="58" t="s">
        <v>26</v>
      </c>
      <c r="B30" s="45">
        <v>3025.2</v>
      </c>
      <c r="C30" s="46"/>
      <c r="D30" s="45">
        <v>3025</v>
      </c>
      <c r="E30" s="47">
        <v>0.94</v>
      </c>
      <c r="F30" s="48"/>
      <c r="G30" s="49"/>
      <c r="H30" s="35"/>
      <c r="I30" s="36"/>
      <c r="J30" s="37"/>
    </row>
    <row r="31" spans="1:10" ht="15" customHeight="1">
      <c r="A31" s="58" t="s">
        <v>27</v>
      </c>
      <c r="B31" s="45"/>
      <c r="C31" s="46">
        <v>1943</v>
      </c>
      <c r="D31" s="45">
        <v>6336</v>
      </c>
      <c r="E31" s="47">
        <v>1.96</v>
      </c>
      <c r="F31" s="48"/>
      <c r="G31" s="49"/>
      <c r="H31" s="35"/>
      <c r="I31" s="36"/>
      <c r="J31" s="37"/>
    </row>
    <row r="32" spans="1:10" ht="15" customHeight="1">
      <c r="A32" s="58" t="s">
        <v>28</v>
      </c>
      <c r="B32" s="45"/>
      <c r="C32" s="46">
        <v>2121.2</v>
      </c>
      <c r="D32" s="45">
        <v>6917</v>
      </c>
      <c r="E32" s="47">
        <v>2.14</v>
      </c>
      <c r="F32" s="48"/>
      <c r="G32" s="49"/>
      <c r="H32" s="35"/>
      <c r="I32" s="36"/>
      <c r="J32" s="37"/>
    </row>
    <row r="33" spans="1:10" ht="15" customHeight="1">
      <c r="A33" s="58" t="s">
        <v>29</v>
      </c>
      <c r="B33" s="45"/>
      <c r="C33" s="46">
        <v>1793.5</v>
      </c>
      <c r="D33" s="45">
        <v>5849</v>
      </c>
      <c r="E33" s="47">
        <v>1.81</v>
      </c>
      <c r="F33" s="48"/>
      <c r="G33" s="49"/>
      <c r="H33" s="35"/>
      <c r="I33" s="36"/>
      <c r="J33" s="37"/>
    </row>
    <row r="34" spans="1:10" ht="15" customHeight="1">
      <c r="A34" s="58" t="s">
        <v>30</v>
      </c>
      <c r="B34" s="45"/>
      <c r="C34" s="46">
        <v>1040</v>
      </c>
      <c r="D34" s="45">
        <v>3391</v>
      </c>
      <c r="E34" s="47">
        <v>1.05</v>
      </c>
      <c r="F34" s="48"/>
      <c r="G34" s="49"/>
      <c r="H34" s="35"/>
      <c r="I34" s="36"/>
      <c r="J34" s="37"/>
    </row>
    <row r="35" spans="1:10" ht="15" customHeight="1">
      <c r="A35" s="58" t="s">
        <v>31</v>
      </c>
      <c r="B35" s="45"/>
      <c r="C35" s="46">
        <v>1438</v>
      </c>
      <c r="D35" s="45">
        <v>4689</v>
      </c>
      <c r="E35" s="47">
        <v>1.45</v>
      </c>
      <c r="F35" s="48"/>
      <c r="G35" s="49"/>
      <c r="H35" s="35"/>
      <c r="I35" s="36"/>
      <c r="J35" s="37"/>
    </row>
    <row r="36" spans="1:10" ht="15" customHeight="1">
      <c r="A36" s="58" t="s">
        <v>32</v>
      </c>
      <c r="B36" s="45"/>
      <c r="C36" s="46">
        <v>1082.8</v>
      </c>
      <c r="D36" s="45">
        <v>3531</v>
      </c>
      <c r="E36" s="47">
        <v>1.09</v>
      </c>
      <c r="F36" s="48"/>
      <c r="G36" s="49"/>
      <c r="H36" s="35"/>
      <c r="I36" s="36"/>
      <c r="J36" s="37"/>
    </row>
    <row r="37" spans="1:10" ht="15" customHeight="1">
      <c r="A37" s="58" t="s">
        <v>33</v>
      </c>
      <c r="B37" s="45"/>
      <c r="C37" s="46">
        <v>1033.5</v>
      </c>
      <c r="D37" s="45">
        <v>3370</v>
      </c>
      <c r="E37" s="47">
        <v>1.04</v>
      </c>
      <c r="F37" s="48"/>
      <c r="G37" s="49"/>
      <c r="H37" s="35"/>
      <c r="I37" s="36"/>
      <c r="J37" s="37"/>
    </row>
    <row r="38" spans="1:10" ht="15" customHeight="1">
      <c r="A38" s="58" t="s">
        <v>34</v>
      </c>
      <c r="B38" s="45"/>
      <c r="C38" s="46">
        <v>1000</v>
      </c>
      <c r="D38" s="45">
        <v>3261</v>
      </c>
      <c r="E38" s="47">
        <v>1.01</v>
      </c>
      <c r="F38" s="48"/>
      <c r="G38" s="49"/>
      <c r="H38" s="35"/>
      <c r="I38" s="36"/>
      <c r="J38" s="37"/>
    </row>
    <row r="39" spans="1:10" ht="15" customHeight="1">
      <c r="A39" s="58" t="s">
        <v>35</v>
      </c>
      <c r="B39" s="45"/>
      <c r="C39" s="46">
        <v>949.1</v>
      </c>
      <c r="D39" s="45">
        <v>3095</v>
      </c>
      <c r="E39" s="47">
        <v>0.96</v>
      </c>
      <c r="F39" s="48"/>
      <c r="G39" s="49"/>
      <c r="H39" s="35"/>
      <c r="I39" s="36"/>
      <c r="J39" s="37"/>
    </row>
    <row r="40" spans="1:10" ht="15" customHeight="1">
      <c r="A40" s="58" t="s">
        <v>36</v>
      </c>
      <c r="B40" s="45"/>
      <c r="C40" s="46">
        <v>881.3</v>
      </c>
      <c r="D40" s="45">
        <v>2874</v>
      </c>
      <c r="E40" s="47">
        <v>0.89</v>
      </c>
      <c r="F40" s="48"/>
      <c r="G40" s="49"/>
      <c r="H40" s="35"/>
      <c r="I40" s="36"/>
      <c r="J40" s="37"/>
    </row>
    <row r="41" spans="1:10" ht="15" customHeight="1">
      <c r="A41" s="58" t="s">
        <v>37</v>
      </c>
      <c r="B41" s="45"/>
      <c r="C41" s="46">
        <v>787.8</v>
      </c>
      <c r="D41" s="45">
        <v>2569</v>
      </c>
      <c r="E41" s="47">
        <v>0.79</v>
      </c>
      <c r="F41" s="48"/>
      <c r="G41" s="49"/>
      <c r="H41" s="35"/>
      <c r="I41" s="36"/>
      <c r="J41" s="37"/>
    </row>
    <row r="42" spans="1:10" ht="15" customHeight="1">
      <c r="A42" s="58" t="s">
        <v>38</v>
      </c>
      <c r="B42" s="45">
        <v>1745</v>
      </c>
      <c r="C42" s="46"/>
      <c r="D42" s="45">
        <v>1745</v>
      </c>
      <c r="E42" s="47">
        <v>0.54</v>
      </c>
      <c r="F42" s="48"/>
      <c r="G42" s="49"/>
      <c r="H42" s="35"/>
      <c r="I42" s="36"/>
      <c r="J42" s="37"/>
    </row>
    <row r="43" spans="1:10" ht="15" customHeight="1">
      <c r="A43" s="58" t="s">
        <v>39</v>
      </c>
      <c r="B43" s="45"/>
      <c r="C43" s="46">
        <v>531.9</v>
      </c>
      <c r="D43" s="45">
        <v>1735</v>
      </c>
      <c r="E43" s="47">
        <v>0.54</v>
      </c>
      <c r="F43" s="48"/>
      <c r="G43" s="49"/>
      <c r="H43" s="35"/>
      <c r="I43" s="36"/>
      <c r="J43" s="37"/>
    </row>
    <row r="44" spans="1:10" ht="15" customHeight="1">
      <c r="A44" s="58" t="s">
        <v>40</v>
      </c>
      <c r="B44" s="45"/>
      <c r="C44" s="46">
        <v>1542.9</v>
      </c>
      <c r="D44" s="45">
        <v>5031</v>
      </c>
      <c r="E44" s="47">
        <v>1.56</v>
      </c>
      <c r="F44" s="48"/>
      <c r="G44" s="49"/>
      <c r="H44" s="35"/>
      <c r="I44" s="36"/>
      <c r="J44" s="37"/>
    </row>
    <row r="45" spans="1:10" ht="15" customHeight="1">
      <c r="A45" s="58" t="s">
        <v>41</v>
      </c>
      <c r="B45" s="45"/>
      <c r="C45" s="46">
        <v>506</v>
      </c>
      <c r="D45" s="45">
        <v>1650</v>
      </c>
      <c r="E45" s="47">
        <v>0.51</v>
      </c>
      <c r="F45" s="48"/>
      <c r="G45" s="49"/>
      <c r="H45" s="35"/>
      <c r="I45" s="36"/>
      <c r="J45" s="37"/>
    </row>
    <row r="46" spans="1:10" ht="15" customHeight="1">
      <c r="A46" s="58" t="s">
        <v>42</v>
      </c>
      <c r="B46" s="45"/>
      <c r="C46" s="46">
        <v>444.2</v>
      </c>
      <c r="D46" s="45">
        <v>1449</v>
      </c>
      <c r="E46" s="47">
        <v>0.45</v>
      </c>
      <c r="F46" s="48"/>
      <c r="G46" s="49"/>
      <c r="H46" s="35"/>
      <c r="I46" s="36"/>
      <c r="J46" s="37"/>
    </row>
    <row r="47" spans="1:10" ht="15" customHeight="1">
      <c r="A47" s="58" t="s">
        <v>43</v>
      </c>
      <c r="B47" s="45"/>
      <c r="C47" s="46">
        <v>400</v>
      </c>
      <c r="D47" s="45">
        <v>1304</v>
      </c>
      <c r="E47" s="47">
        <v>0.4</v>
      </c>
      <c r="F47" s="48"/>
      <c r="G47" s="49"/>
      <c r="H47" s="35"/>
      <c r="I47" s="36"/>
      <c r="J47" s="37"/>
    </row>
    <row r="48" spans="1:10" ht="15" customHeight="1">
      <c r="A48" s="58" t="s">
        <v>44</v>
      </c>
      <c r="B48" s="45"/>
      <c r="C48" s="46">
        <v>162</v>
      </c>
      <c r="D48" s="45">
        <v>528</v>
      </c>
      <c r="E48" s="47">
        <v>0.16</v>
      </c>
      <c r="F48" s="48"/>
      <c r="G48" s="49"/>
      <c r="H48" s="35"/>
      <c r="I48" s="36"/>
      <c r="J48" s="37"/>
    </row>
    <row r="49" spans="1:10" ht="6" customHeight="1">
      <c r="A49" s="44"/>
      <c r="B49" s="45"/>
      <c r="C49" s="46"/>
      <c r="D49" s="45"/>
      <c r="E49" s="47"/>
      <c r="F49" s="48"/>
      <c r="G49" s="49"/>
      <c r="H49" s="35"/>
      <c r="I49" s="35"/>
      <c r="J49" s="37"/>
    </row>
    <row r="50" spans="1:10" ht="15">
      <c r="A50" s="30" t="s">
        <v>45</v>
      </c>
      <c r="B50" s="59"/>
      <c r="C50" s="60">
        <v>2102.5</v>
      </c>
      <c r="D50" s="31">
        <v>6856</v>
      </c>
      <c r="E50" s="32">
        <v>2.12</v>
      </c>
      <c r="F50" s="33"/>
      <c r="G50" s="34"/>
      <c r="H50" s="61"/>
      <c r="I50" s="36"/>
      <c r="J50" s="37"/>
    </row>
    <row r="51" spans="1:10" ht="6" customHeight="1">
      <c r="A51" s="44"/>
      <c r="B51" s="62"/>
      <c r="C51" s="63"/>
      <c r="D51" s="62"/>
      <c r="E51" s="64"/>
      <c r="F51" s="48"/>
      <c r="G51" s="34"/>
      <c r="H51" s="35"/>
      <c r="I51" s="37"/>
      <c r="J51" s="37"/>
    </row>
    <row r="52" spans="1:10" ht="13.5" customHeight="1">
      <c r="A52" s="65" t="s">
        <v>5</v>
      </c>
      <c r="B52" s="66">
        <v>110413</v>
      </c>
      <c r="C52" s="66">
        <v>67223</v>
      </c>
      <c r="D52" s="67">
        <v>323234</v>
      </c>
      <c r="E52" s="68">
        <v>100</v>
      </c>
      <c r="F52" s="66"/>
      <c r="G52" s="68"/>
      <c r="H52" s="43"/>
      <c r="I52" s="36"/>
      <c r="J52" s="37"/>
    </row>
    <row r="53" spans="1:9" ht="3" customHeight="1">
      <c r="A53" s="69"/>
      <c r="B53" s="70"/>
      <c r="C53" s="71"/>
      <c r="D53" s="69"/>
      <c r="E53" s="72"/>
      <c r="F53" s="73"/>
      <c r="G53" s="74"/>
      <c r="H53" s="35"/>
      <c r="I53" s="37"/>
    </row>
    <row r="54" spans="1:8" ht="13.5" customHeight="1">
      <c r="A54" s="75" t="s">
        <v>47</v>
      </c>
      <c r="B54" s="43"/>
      <c r="C54" s="43"/>
      <c r="D54" s="43">
        <f>+D52/3.261</f>
        <v>99121.1284881938</v>
      </c>
      <c r="E54" s="52"/>
      <c r="F54" s="43"/>
      <c r="G54" s="52"/>
      <c r="H54" s="43"/>
    </row>
    <row r="55" spans="1:8" ht="13.5" customHeight="1">
      <c r="A55" s="75"/>
      <c r="B55" s="43"/>
      <c r="C55" s="43"/>
      <c r="D55" s="52"/>
      <c r="E55" s="52"/>
      <c r="F55" s="52"/>
      <c r="G55" s="52"/>
      <c r="H55" s="43"/>
    </row>
    <row r="56" spans="1:8" ht="13.5" customHeight="1">
      <c r="A56" s="76"/>
      <c r="B56" s="36"/>
      <c r="C56" s="36"/>
      <c r="D56" s="77"/>
      <c r="E56" s="52"/>
      <c r="F56" s="52"/>
      <c r="G56" s="52"/>
      <c r="H56" s="43"/>
    </row>
    <row r="57" spans="1:8" ht="13.5" customHeight="1">
      <c r="A57" s="76"/>
      <c r="B57" s="36"/>
      <c r="C57" s="36"/>
      <c r="D57" s="52"/>
      <c r="E57" s="37"/>
      <c r="F57" s="37"/>
      <c r="H57" s="43"/>
    </row>
    <row r="58" spans="1:8" ht="12.75">
      <c r="A58" s="78"/>
      <c r="B58" s="36"/>
      <c r="C58" s="36"/>
      <c r="D58" s="52"/>
      <c r="H58" s="43"/>
    </row>
    <row r="59" spans="1:8" ht="12.75">
      <c r="A59" s="78"/>
      <c r="B59" s="36"/>
      <c r="C59" s="36"/>
      <c r="D59" s="52"/>
      <c r="H59" s="43"/>
    </row>
    <row r="60" spans="1:8" ht="12.75">
      <c r="A60" s="78"/>
      <c r="B60" s="36"/>
      <c r="C60" s="36"/>
      <c r="D60" s="52"/>
      <c r="H60" s="43"/>
    </row>
    <row r="61" spans="1:8" ht="12.75">
      <c r="A61" s="73"/>
      <c r="B61" s="36"/>
      <c r="C61" s="36"/>
      <c r="D61" s="36"/>
      <c r="H61" s="43"/>
    </row>
    <row r="62" spans="1:8" ht="12.75">
      <c r="A62" s="73"/>
      <c r="B62" s="36"/>
      <c r="C62" s="36"/>
      <c r="E62" s="79"/>
      <c r="F62" s="79"/>
      <c r="H62" s="43"/>
    </row>
    <row r="63" spans="1:8" ht="12.75">
      <c r="A63" s="73"/>
      <c r="B63" s="36"/>
      <c r="C63" s="36"/>
      <c r="H63" s="43"/>
    </row>
    <row r="64" spans="1:8" ht="12.75">
      <c r="A64" s="73"/>
      <c r="B64" s="36"/>
      <c r="C64" s="36"/>
      <c r="H64" s="43"/>
    </row>
    <row r="65" spans="1:8" ht="12.75">
      <c r="A65" s="73"/>
      <c r="B65" s="80"/>
      <c r="C65" s="80"/>
      <c r="H65" s="35"/>
    </row>
    <row r="66" spans="1:8" ht="12.75">
      <c r="A66" s="73"/>
      <c r="B66" s="80"/>
      <c r="C66" s="80"/>
      <c r="H66" s="35"/>
    </row>
    <row r="67" spans="1:8" ht="12.75">
      <c r="A67" s="73"/>
      <c r="B67" s="80"/>
      <c r="C67" s="80"/>
      <c r="H67" s="35"/>
    </row>
    <row r="68" spans="1:8" ht="12.75">
      <c r="A68" s="73"/>
      <c r="B68" s="80"/>
      <c r="C68" s="81"/>
      <c r="H68" s="35"/>
    </row>
    <row r="69" spans="1:8" ht="12.75">
      <c r="A69" s="73"/>
      <c r="B69" s="80"/>
      <c r="C69" s="80"/>
      <c r="H69" s="35"/>
    </row>
    <row r="70" spans="1:8" ht="12.75">
      <c r="A70" s="73"/>
      <c r="B70" s="73"/>
      <c r="C70" s="80"/>
      <c r="H70" s="35"/>
    </row>
    <row r="71" spans="1:8" ht="12.75">
      <c r="A71" s="73"/>
      <c r="B71" s="73"/>
      <c r="C71" s="80"/>
      <c r="H71" s="35"/>
    </row>
    <row r="72" spans="1:8" ht="12.75">
      <c r="A72" s="73"/>
      <c r="B72" s="73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3" ht="12.75">
      <c r="A77" s="73"/>
      <c r="B77" s="73"/>
      <c r="C77" s="80"/>
    </row>
    <row r="78" spans="1:3" ht="12.75">
      <c r="A78" s="73"/>
      <c r="B78" s="73"/>
      <c r="C78" s="80"/>
    </row>
    <row r="79" spans="1:3" ht="12.75">
      <c r="A79" s="73"/>
      <c r="B79" s="73"/>
      <c r="C79" s="80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80"/>
    </row>
    <row r="83" spans="1:3" ht="12.75">
      <c r="A83" s="73"/>
      <c r="B83" s="73"/>
      <c r="C83" s="73"/>
    </row>
    <row r="84" spans="1:3" ht="12.75">
      <c r="A84" s="73"/>
      <c r="B84" s="73"/>
      <c r="C84" s="7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 horizontalCentered="1" verticalCentered="1"/>
  <pageMargins left="0.75" right="0.75" top="1" bottom="1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9"/>
  <sheetViews>
    <sheetView zoomScale="75" zoomScaleNormal="75" workbookViewId="0" topLeftCell="A1">
      <selection activeCell="F16" sqref="F16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68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87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88"/>
      <c r="G8" s="24"/>
    </row>
    <row r="9" spans="1:8" ht="14.25">
      <c r="A9" s="25"/>
      <c r="B9" s="15"/>
      <c r="C9" s="16"/>
      <c r="D9" s="15"/>
      <c r="E9" s="26"/>
      <c r="F9" s="89"/>
      <c r="G9" s="28"/>
      <c r="H9" s="29"/>
    </row>
    <row r="10" spans="1:10" ht="15">
      <c r="A10" s="30" t="s">
        <v>11</v>
      </c>
      <c r="B10" s="31">
        <f>+B12+B13+B15</f>
        <v>127221</v>
      </c>
      <c r="C10" s="31">
        <v>41350</v>
      </c>
      <c r="D10" s="31">
        <v>266819</v>
      </c>
      <c r="E10" s="32">
        <v>71.69</v>
      </c>
      <c r="F10" s="66"/>
      <c r="G10" s="68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90"/>
      <c r="G11" s="42"/>
      <c r="H11" s="43"/>
      <c r="J11" s="37"/>
    </row>
    <row r="12" spans="1:10" ht="15" customHeight="1">
      <c r="A12" s="44" t="s">
        <v>12</v>
      </c>
      <c r="B12" s="45">
        <v>5</v>
      </c>
      <c r="C12" s="46">
        <v>5</v>
      </c>
      <c r="D12" s="45">
        <v>22</v>
      </c>
      <c r="E12" s="47">
        <v>0.01</v>
      </c>
      <c r="F12" s="91"/>
      <c r="G12" s="49"/>
      <c r="H12" s="35"/>
      <c r="I12" s="36"/>
      <c r="J12" s="37"/>
    </row>
    <row r="13" spans="1:10" ht="15" customHeight="1">
      <c r="A13" s="44" t="s">
        <v>66</v>
      </c>
      <c r="B13" s="45">
        <v>1</v>
      </c>
      <c r="C13" s="46"/>
      <c r="D13" s="45">
        <v>1</v>
      </c>
      <c r="E13" s="47">
        <v>0</v>
      </c>
      <c r="F13" s="91"/>
      <c r="G13" s="49"/>
      <c r="H13" s="35"/>
      <c r="I13" s="36"/>
      <c r="J13" s="37"/>
    </row>
    <row r="14" spans="1:10" ht="15" customHeight="1" hidden="1">
      <c r="A14" s="44" t="s">
        <v>13</v>
      </c>
      <c r="B14" s="45"/>
      <c r="C14" s="46"/>
      <c r="D14" s="45">
        <v>0</v>
      </c>
      <c r="E14" s="47"/>
      <c r="F14" s="91"/>
      <c r="G14" s="49"/>
      <c r="H14" s="35"/>
      <c r="I14" s="36"/>
      <c r="J14" s="37"/>
    </row>
    <row r="15" spans="1:10" ht="14.25">
      <c r="A15" s="44" t="s">
        <v>14</v>
      </c>
      <c r="B15" s="45">
        <v>127215</v>
      </c>
      <c r="C15" s="46">
        <v>41345</v>
      </c>
      <c r="D15" s="45">
        <v>266796</v>
      </c>
      <c r="E15" s="47">
        <v>71.68</v>
      </c>
      <c r="F15" s="91"/>
      <c r="G15" s="49"/>
      <c r="H15" s="35"/>
      <c r="I15" s="36"/>
      <c r="J15" s="37"/>
    </row>
    <row r="16" spans="1:10" ht="15">
      <c r="A16" s="44"/>
      <c r="B16" s="45"/>
      <c r="C16" s="46"/>
      <c r="D16" s="45"/>
      <c r="E16" s="47"/>
      <c r="F16" s="90"/>
      <c r="G16" s="34"/>
      <c r="H16" s="35"/>
      <c r="I16" s="37"/>
      <c r="J16" s="37"/>
    </row>
    <row r="17" spans="1:10" ht="5.25" customHeight="1">
      <c r="A17" s="50"/>
      <c r="B17" s="39"/>
      <c r="C17" s="40"/>
      <c r="D17" s="39"/>
      <c r="E17" s="41"/>
      <c r="F17" s="90"/>
      <c r="G17" s="34"/>
      <c r="H17" s="35"/>
      <c r="I17" s="37"/>
      <c r="J17" s="37"/>
    </row>
    <row r="18" spans="1:10" ht="15" customHeight="1">
      <c r="A18" s="30" t="s">
        <v>15</v>
      </c>
      <c r="B18" s="31">
        <f>+B20+B29</f>
        <v>8963</v>
      </c>
      <c r="C18" s="31">
        <v>26313</v>
      </c>
      <c r="D18" s="31">
        <v>97798</v>
      </c>
      <c r="E18" s="51">
        <v>26.28</v>
      </c>
      <c r="F18" s="66"/>
      <c r="G18" s="68"/>
      <c r="H18" s="84"/>
      <c r="I18" s="36"/>
      <c r="J18" s="37"/>
    </row>
    <row r="19" spans="1:10" ht="6" customHeight="1">
      <c r="A19" s="44"/>
      <c r="B19" s="45"/>
      <c r="C19" s="46"/>
      <c r="D19" s="45"/>
      <c r="E19" s="47"/>
      <c r="F19" s="90"/>
      <c r="G19" s="34"/>
      <c r="H19" s="35"/>
      <c r="I19" s="36"/>
      <c r="J19" s="37"/>
    </row>
    <row r="20" spans="1:10" ht="15" customHeight="1">
      <c r="A20" s="53" t="s">
        <v>16</v>
      </c>
      <c r="B20" s="54">
        <v>2968</v>
      </c>
      <c r="C20" s="54">
        <v>1240</v>
      </c>
      <c r="D20" s="54">
        <v>7154</v>
      </c>
      <c r="E20" s="55">
        <v>1.92</v>
      </c>
      <c r="F20" s="92"/>
      <c r="G20" s="93"/>
      <c r="H20" s="43"/>
      <c r="I20" s="36"/>
      <c r="J20" s="37"/>
    </row>
    <row r="21" spans="1:10" ht="15" customHeight="1">
      <c r="A21" s="56" t="s">
        <v>17</v>
      </c>
      <c r="B21" s="45">
        <v>2004.2</v>
      </c>
      <c r="C21" s="46">
        <v>49</v>
      </c>
      <c r="D21" s="45">
        <v>2170</v>
      </c>
      <c r="E21" s="47">
        <v>0.58</v>
      </c>
      <c r="F21" s="91"/>
      <c r="G21" s="49"/>
      <c r="H21" s="36"/>
      <c r="I21" s="36"/>
      <c r="J21" s="37"/>
    </row>
    <row r="22" spans="1:10" ht="15" customHeight="1">
      <c r="A22" s="56" t="s">
        <v>18</v>
      </c>
      <c r="B22" s="45"/>
      <c r="C22" s="46">
        <v>272.7</v>
      </c>
      <c r="D22" s="45">
        <v>921</v>
      </c>
      <c r="E22" s="47">
        <v>0.25</v>
      </c>
      <c r="F22" s="91"/>
      <c r="G22" s="49"/>
      <c r="H22" s="35"/>
      <c r="I22" s="36"/>
      <c r="J22" s="37"/>
    </row>
    <row r="23" spans="1:10" ht="15" customHeight="1">
      <c r="A23" s="56" t="s">
        <v>19</v>
      </c>
      <c r="B23" s="45"/>
      <c r="C23" s="46">
        <v>415</v>
      </c>
      <c r="D23" s="45">
        <v>1401</v>
      </c>
      <c r="E23" s="47">
        <v>0.38</v>
      </c>
      <c r="F23" s="91"/>
      <c r="G23" s="49"/>
      <c r="H23" s="35"/>
      <c r="I23" s="36"/>
      <c r="J23" s="37"/>
    </row>
    <row r="24" spans="1:10" ht="15" customHeight="1">
      <c r="A24" s="56" t="s">
        <v>21</v>
      </c>
      <c r="B24" s="45"/>
      <c r="C24" s="46">
        <v>115</v>
      </c>
      <c r="D24" s="45">
        <v>388</v>
      </c>
      <c r="E24" s="47">
        <v>0.1</v>
      </c>
      <c r="F24" s="91"/>
      <c r="G24" s="49"/>
      <c r="H24" s="35"/>
      <c r="I24" s="36"/>
      <c r="J24" s="37"/>
    </row>
    <row r="25" spans="1:10" ht="15" customHeight="1">
      <c r="A25" s="56" t="s">
        <v>22</v>
      </c>
      <c r="B25" s="45"/>
      <c r="C25" s="46">
        <v>114</v>
      </c>
      <c r="D25" s="45">
        <v>385</v>
      </c>
      <c r="E25" s="47">
        <v>0.1</v>
      </c>
      <c r="F25" s="91"/>
      <c r="G25" s="49"/>
      <c r="H25" s="35"/>
      <c r="I25" s="36"/>
      <c r="J25" s="37"/>
    </row>
    <row r="26" spans="1:10" ht="15" customHeight="1">
      <c r="A26" s="56" t="s">
        <v>20</v>
      </c>
      <c r="B26" s="45"/>
      <c r="C26" s="46">
        <v>274.1</v>
      </c>
      <c r="D26" s="45">
        <v>925</v>
      </c>
      <c r="E26" s="47">
        <v>0.25</v>
      </c>
      <c r="F26" s="91"/>
      <c r="G26" s="49"/>
      <c r="H26" s="35"/>
      <c r="I26" s="36"/>
      <c r="J26" s="37"/>
    </row>
    <row r="27" spans="1:10" ht="15" customHeight="1">
      <c r="A27" s="56" t="s">
        <v>23</v>
      </c>
      <c r="B27" s="45">
        <v>963.6</v>
      </c>
      <c r="C27" s="46"/>
      <c r="D27" s="45">
        <v>964</v>
      </c>
      <c r="E27" s="47">
        <v>0.26</v>
      </c>
      <c r="F27" s="91"/>
      <c r="G27" s="49"/>
      <c r="H27" s="35"/>
      <c r="I27" s="36"/>
      <c r="J27" s="37"/>
    </row>
    <row r="28" spans="1:10" ht="15" customHeight="1">
      <c r="A28" s="56"/>
      <c r="B28" s="45"/>
      <c r="C28" s="46"/>
      <c r="D28" s="45"/>
      <c r="E28" s="47"/>
      <c r="F28" s="90"/>
      <c r="G28" s="34"/>
      <c r="H28" s="35"/>
      <c r="I28" s="37"/>
      <c r="J28" s="37"/>
    </row>
    <row r="29" spans="1:10" ht="15" customHeight="1">
      <c r="A29" s="53" t="s">
        <v>24</v>
      </c>
      <c r="B29" s="54">
        <v>5995</v>
      </c>
      <c r="C29" s="54">
        <v>25073</v>
      </c>
      <c r="D29" s="54">
        <v>90644</v>
      </c>
      <c r="E29" s="57">
        <v>24.35</v>
      </c>
      <c r="F29" s="92"/>
      <c r="G29" s="93"/>
      <c r="H29" s="82"/>
      <c r="I29" s="36"/>
      <c r="J29" s="37"/>
    </row>
    <row r="30" spans="1:10" ht="15" customHeight="1">
      <c r="A30" s="58" t="s">
        <v>25</v>
      </c>
      <c r="B30" s="45"/>
      <c r="C30" s="46">
        <v>7477</v>
      </c>
      <c r="D30" s="45">
        <v>25242</v>
      </c>
      <c r="E30" s="47">
        <v>6.78</v>
      </c>
      <c r="F30" s="91"/>
      <c r="G30" s="49"/>
      <c r="H30" s="35"/>
      <c r="I30" s="36"/>
      <c r="J30" s="37"/>
    </row>
    <row r="31" spans="1:10" ht="15" customHeight="1">
      <c r="A31" s="58" t="s">
        <v>54</v>
      </c>
      <c r="B31" s="45">
        <v>3705.2</v>
      </c>
      <c r="C31" s="46"/>
      <c r="D31" s="45">
        <v>3705</v>
      </c>
      <c r="E31" s="47">
        <v>1</v>
      </c>
      <c r="F31" s="91"/>
      <c r="G31" s="49"/>
      <c r="H31" s="35"/>
      <c r="I31" s="36"/>
      <c r="J31" s="37"/>
    </row>
    <row r="32" spans="1:10" ht="15" customHeight="1">
      <c r="A32" s="58" t="s">
        <v>27</v>
      </c>
      <c r="B32" s="45">
        <v>345</v>
      </c>
      <c r="C32" s="46">
        <v>1943</v>
      </c>
      <c r="D32" s="45">
        <v>6905</v>
      </c>
      <c r="E32" s="47">
        <v>1.86</v>
      </c>
      <c r="F32" s="91"/>
      <c r="G32" s="49"/>
      <c r="H32" s="35"/>
      <c r="I32" s="36"/>
      <c r="J32" s="37"/>
    </row>
    <row r="33" spans="1:10" ht="15" customHeight="1">
      <c r="A33" s="58" t="s">
        <v>28</v>
      </c>
      <c r="B33" s="45"/>
      <c r="C33" s="46">
        <v>2092</v>
      </c>
      <c r="D33" s="45">
        <v>7063</v>
      </c>
      <c r="E33" s="47">
        <v>1.9</v>
      </c>
      <c r="F33" s="91"/>
      <c r="G33" s="49"/>
      <c r="H33" s="35"/>
      <c r="I33" s="36"/>
      <c r="J33" s="37"/>
    </row>
    <row r="34" spans="1:10" ht="15" customHeight="1">
      <c r="A34" s="58" t="s">
        <v>29</v>
      </c>
      <c r="B34" s="45"/>
      <c r="C34" s="46">
        <v>1638.6</v>
      </c>
      <c r="D34" s="45">
        <v>5532</v>
      </c>
      <c r="E34" s="47">
        <v>1.49</v>
      </c>
      <c r="F34" s="91"/>
      <c r="G34" s="49"/>
      <c r="H34" s="35"/>
      <c r="I34" s="36"/>
      <c r="J34" s="37"/>
    </row>
    <row r="35" spans="1:10" ht="15" customHeight="1">
      <c r="A35" s="58" t="s">
        <v>31</v>
      </c>
      <c r="B35" s="45"/>
      <c r="C35" s="46">
        <v>1438</v>
      </c>
      <c r="D35" s="45">
        <v>4855</v>
      </c>
      <c r="E35" s="47">
        <v>1.3</v>
      </c>
      <c r="F35" s="91"/>
      <c r="G35" s="49"/>
      <c r="H35" s="35"/>
      <c r="I35" s="36"/>
      <c r="J35" s="37"/>
    </row>
    <row r="36" spans="1:10" ht="15" customHeight="1">
      <c r="A36" s="58" t="s">
        <v>32</v>
      </c>
      <c r="B36" s="45"/>
      <c r="C36" s="46">
        <v>1072</v>
      </c>
      <c r="D36" s="45">
        <v>3619</v>
      </c>
      <c r="E36" s="47">
        <v>0.97</v>
      </c>
      <c r="F36" s="91"/>
      <c r="G36" s="49"/>
      <c r="H36" s="35"/>
      <c r="I36" s="36"/>
      <c r="J36" s="37"/>
    </row>
    <row r="37" spans="1:10" ht="15" customHeight="1">
      <c r="A37" s="58" t="s">
        <v>33</v>
      </c>
      <c r="B37" s="45"/>
      <c r="C37" s="46">
        <v>1023</v>
      </c>
      <c r="D37" s="45">
        <v>3454</v>
      </c>
      <c r="E37" s="47">
        <v>0.93</v>
      </c>
      <c r="F37" s="91"/>
      <c r="G37" s="49"/>
      <c r="H37" s="35"/>
      <c r="I37" s="36"/>
      <c r="J37" s="37"/>
    </row>
    <row r="38" spans="1:10" ht="15" customHeight="1">
      <c r="A38" s="58" t="s">
        <v>34</v>
      </c>
      <c r="B38" s="45"/>
      <c r="C38" s="46">
        <v>958</v>
      </c>
      <c r="D38" s="45">
        <v>3234</v>
      </c>
      <c r="E38" s="47">
        <v>0.87</v>
      </c>
      <c r="F38" s="91"/>
      <c r="G38" s="49"/>
      <c r="H38" s="35"/>
      <c r="I38" s="36"/>
      <c r="J38" s="37"/>
    </row>
    <row r="39" spans="1:10" ht="15" customHeight="1">
      <c r="A39" s="58" t="s">
        <v>35</v>
      </c>
      <c r="B39" s="45"/>
      <c r="C39" s="46">
        <v>894.2</v>
      </c>
      <c r="D39" s="45">
        <v>3019</v>
      </c>
      <c r="E39" s="47">
        <v>0.81</v>
      </c>
      <c r="F39" s="91"/>
      <c r="G39" s="49"/>
      <c r="H39" s="35"/>
      <c r="I39" s="36"/>
      <c r="J39" s="37"/>
    </row>
    <row r="40" spans="1:10" ht="15" customHeight="1">
      <c r="A40" s="58" t="s">
        <v>36</v>
      </c>
      <c r="B40" s="45"/>
      <c r="C40" s="46">
        <v>774.6</v>
      </c>
      <c r="D40" s="45">
        <v>2615</v>
      </c>
      <c r="E40" s="47">
        <v>0.7</v>
      </c>
      <c r="F40" s="91"/>
      <c r="G40" s="49"/>
      <c r="H40" s="35"/>
      <c r="I40" s="36"/>
      <c r="J40" s="37"/>
    </row>
    <row r="41" spans="1:10" ht="15" customHeight="1">
      <c r="A41" s="58" t="s">
        <v>37</v>
      </c>
      <c r="B41" s="45"/>
      <c r="C41" s="46">
        <v>702.5</v>
      </c>
      <c r="D41" s="45">
        <v>2372</v>
      </c>
      <c r="E41" s="47">
        <v>0.64</v>
      </c>
      <c r="F41" s="91"/>
      <c r="G41" s="49"/>
      <c r="H41" s="35"/>
      <c r="I41" s="36"/>
      <c r="J41" s="37"/>
    </row>
    <row r="42" spans="1:10" ht="15" customHeight="1">
      <c r="A42" s="58" t="s">
        <v>38</v>
      </c>
      <c r="B42" s="45">
        <v>1745</v>
      </c>
      <c r="C42" s="46"/>
      <c r="D42" s="45">
        <v>1745</v>
      </c>
      <c r="E42" s="47">
        <v>0.47</v>
      </c>
      <c r="F42" s="91"/>
      <c r="G42" s="49"/>
      <c r="H42" s="35"/>
      <c r="I42" s="36"/>
      <c r="J42" s="37"/>
    </row>
    <row r="43" spans="1:10" ht="15" customHeight="1">
      <c r="A43" s="58" t="s">
        <v>39</v>
      </c>
      <c r="B43" s="45"/>
      <c r="C43" s="46">
        <v>471.9</v>
      </c>
      <c r="D43" s="45">
        <v>1593</v>
      </c>
      <c r="E43" s="47">
        <v>0.43</v>
      </c>
      <c r="F43" s="91"/>
      <c r="G43" s="49"/>
      <c r="H43" s="35"/>
      <c r="I43" s="36"/>
      <c r="J43" s="37"/>
    </row>
    <row r="44" spans="1:10" ht="15" customHeight="1">
      <c r="A44" s="58" t="s">
        <v>40</v>
      </c>
      <c r="B44" s="45"/>
      <c r="C44" s="46">
        <v>516</v>
      </c>
      <c r="D44" s="45">
        <v>1742</v>
      </c>
      <c r="E44" s="47">
        <v>0.47</v>
      </c>
      <c r="F44" s="91"/>
      <c r="G44" s="49"/>
      <c r="H44" s="35"/>
      <c r="I44" s="36"/>
      <c r="J44" s="37"/>
    </row>
    <row r="45" spans="1:10" ht="15" customHeight="1">
      <c r="A45" s="58" t="s">
        <v>41</v>
      </c>
      <c r="B45" s="45"/>
      <c r="C45" s="46">
        <v>468.8</v>
      </c>
      <c r="D45" s="45">
        <v>1583</v>
      </c>
      <c r="E45" s="47">
        <v>0.43</v>
      </c>
      <c r="F45" s="91"/>
      <c r="G45" s="49"/>
      <c r="H45" s="35"/>
      <c r="I45" s="36"/>
      <c r="J45" s="37"/>
    </row>
    <row r="46" spans="1:10" ht="15" customHeight="1">
      <c r="A46" s="58" t="s">
        <v>42</v>
      </c>
      <c r="B46" s="45"/>
      <c r="C46" s="46">
        <v>416.2</v>
      </c>
      <c r="D46" s="45">
        <v>1405</v>
      </c>
      <c r="E46" s="47">
        <v>0.38</v>
      </c>
      <c r="F46" s="91"/>
      <c r="G46" s="49"/>
      <c r="H46" s="35"/>
      <c r="I46" s="36"/>
      <c r="J46" s="37"/>
    </row>
    <row r="47" spans="1:10" ht="15" customHeight="1">
      <c r="A47" s="58" t="s">
        <v>43</v>
      </c>
      <c r="B47" s="45"/>
      <c r="C47" s="46">
        <v>360</v>
      </c>
      <c r="D47" s="45">
        <v>1215</v>
      </c>
      <c r="E47" s="47">
        <v>0.33</v>
      </c>
      <c r="F47" s="91"/>
      <c r="G47" s="49"/>
      <c r="H47" s="35"/>
      <c r="I47" s="36"/>
      <c r="J47" s="37"/>
    </row>
    <row r="48" spans="1:10" ht="15" customHeight="1">
      <c r="A48" s="58" t="s">
        <v>44</v>
      </c>
      <c r="B48" s="45"/>
      <c r="C48" s="46">
        <v>162</v>
      </c>
      <c r="D48" s="45">
        <v>547</v>
      </c>
      <c r="E48" s="47">
        <v>0.15</v>
      </c>
      <c r="F48" s="91"/>
      <c r="G48" s="49"/>
      <c r="H48" s="35"/>
      <c r="I48" s="36"/>
      <c r="J48" s="37"/>
    </row>
    <row r="49" spans="1:10" ht="15" customHeight="1">
      <c r="A49" s="58" t="s">
        <v>59</v>
      </c>
      <c r="B49" s="45"/>
      <c r="C49" s="46">
        <v>723.3</v>
      </c>
      <c r="D49" s="45">
        <v>2442</v>
      </c>
      <c r="E49" s="47">
        <v>0.66</v>
      </c>
      <c r="F49" s="91"/>
      <c r="G49" s="49"/>
      <c r="H49" s="35"/>
      <c r="I49" s="36"/>
      <c r="J49" s="37"/>
    </row>
    <row r="50" spans="1:10" ht="15" customHeight="1">
      <c r="A50" s="58" t="s">
        <v>61</v>
      </c>
      <c r="B50" s="45"/>
      <c r="C50" s="46">
        <v>942.2</v>
      </c>
      <c r="D50" s="45">
        <v>3181</v>
      </c>
      <c r="E50" s="47">
        <v>0.85</v>
      </c>
      <c r="F50" s="91"/>
      <c r="G50" s="49"/>
      <c r="H50" s="35"/>
      <c r="I50" s="36"/>
      <c r="J50" s="37"/>
    </row>
    <row r="51" spans="1:10" ht="15" customHeight="1">
      <c r="A51" s="58" t="s">
        <v>70</v>
      </c>
      <c r="B51" s="45"/>
      <c r="C51" s="46">
        <v>1000</v>
      </c>
      <c r="D51" s="45">
        <v>3376</v>
      </c>
      <c r="E51" s="47">
        <v>0.91</v>
      </c>
      <c r="F51" s="91"/>
      <c r="G51" s="49"/>
      <c r="H51" s="35"/>
      <c r="I51" s="36"/>
      <c r="J51" s="37"/>
    </row>
    <row r="52" spans="1:10" ht="15" customHeight="1">
      <c r="A52" s="58" t="s">
        <v>56</v>
      </c>
      <c r="B52" s="45">
        <v>200</v>
      </c>
      <c r="C52" s="46"/>
      <c r="D52" s="45">
        <v>200</v>
      </c>
      <c r="E52" s="47">
        <v>0.05</v>
      </c>
      <c r="F52" s="91"/>
      <c r="G52" s="49"/>
      <c r="H52" s="35"/>
      <c r="I52" s="36"/>
      <c r="J52" s="37"/>
    </row>
    <row r="53" spans="1:10" ht="6" customHeight="1">
      <c r="A53" s="44"/>
      <c r="B53" s="45"/>
      <c r="C53" s="46"/>
      <c r="D53" s="45"/>
      <c r="E53" s="47"/>
      <c r="F53" s="91"/>
      <c r="G53" s="49"/>
      <c r="H53" s="35"/>
      <c r="I53" s="35"/>
      <c r="J53" s="37"/>
    </row>
    <row r="54" spans="1:10" ht="15">
      <c r="A54" s="30" t="s">
        <v>45</v>
      </c>
      <c r="B54" s="59">
        <v>2274</v>
      </c>
      <c r="C54" s="60">
        <v>1567</v>
      </c>
      <c r="D54" s="31">
        <v>7564</v>
      </c>
      <c r="E54" s="32">
        <v>2.03</v>
      </c>
      <c r="F54" s="91"/>
      <c r="G54" s="49"/>
      <c r="H54" s="84"/>
      <c r="I54" s="36"/>
      <c r="J54" s="37"/>
    </row>
    <row r="55" spans="1:10" ht="6" customHeight="1">
      <c r="A55" s="44"/>
      <c r="B55" s="62"/>
      <c r="C55" s="63"/>
      <c r="D55" s="62"/>
      <c r="E55" s="64"/>
      <c r="F55" s="91"/>
      <c r="G55" s="49"/>
      <c r="H55" s="35"/>
      <c r="I55" s="37"/>
      <c r="J55" s="37"/>
    </row>
    <row r="56" spans="1:10" ht="13.5" customHeight="1">
      <c r="A56" s="65" t="s">
        <v>5</v>
      </c>
      <c r="B56" s="66">
        <v>138458</v>
      </c>
      <c r="C56" s="66">
        <v>69230</v>
      </c>
      <c r="D56" s="67">
        <v>372181</v>
      </c>
      <c r="E56" s="68">
        <v>100</v>
      </c>
      <c r="F56" s="66"/>
      <c r="G56" s="68"/>
      <c r="H56" s="43"/>
      <c r="I56" s="36"/>
      <c r="J56" s="37"/>
    </row>
    <row r="57" spans="1:9" ht="3" customHeight="1">
      <c r="A57" s="69"/>
      <c r="B57" s="70"/>
      <c r="C57" s="71"/>
      <c r="D57" s="69"/>
      <c r="E57" s="72"/>
      <c r="F57" s="73"/>
      <c r="G57" s="74"/>
      <c r="H57" s="35"/>
      <c r="I57" s="37"/>
    </row>
    <row r="58" spans="1:8" ht="13.5" customHeight="1">
      <c r="A58" s="75" t="s">
        <v>69</v>
      </c>
      <c r="B58" s="43"/>
      <c r="C58" s="43"/>
      <c r="D58" s="43"/>
      <c r="E58" s="52"/>
      <c r="F58" s="81"/>
      <c r="G58" s="52"/>
      <c r="H58" s="43"/>
    </row>
    <row r="59" spans="1:8" ht="13.5" customHeight="1">
      <c r="A59" s="75"/>
      <c r="B59" s="43"/>
      <c r="C59" s="43"/>
      <c r="D59" s="52"/>
      <c r="E59" s="52"/>
      <c r="F59" s="95"/>
      <c r="G59" s="52"/>
      <c r="H59" s="43"/>
    </row>
    <row r="60" spans="1:8" ht="13.5" customHeight="1">
      <c r="A60" s="76"/>
      <c r="B60" s="36"/>
      <c r="C60" s="36"/>
      <c r="D60" s="77"/>
      <c r="E60" s="52"/>
      <c r="F60" s="52"/>
      <c r="G60" s="52"/>
      <c r="H60" s="43"/>
    </row>
    <row r="61" spans="1:8" ht="13.5" customHeight="1">
      <c r="A61" s="76"/>
      <c r="B61" s="36"/>
      <c r="C61" s="36"/>
      <c r="D61" s="52"/>
      <c r="E61" s="37"/>
      <c r="F61" s="37"/>
      <c r="H61" s="43"/>
    </row>
    <row r="62" spans="1:8" ht="12.75">
      <c r="A62" s="78"/>
      <c r="B62" s="36"/>
      <c r="C62" s="36"/>
      <c r="D62" s="52"/>
      <c r="H62" s="43"/>
    </row>
    <row r="63" spans="1:8" ht="12.75">
      <c r="A63" s="78"/>
      <c r="B63" s="36"/>
      <c r="C63" s="36"/>
      <c r="D63" s="52"/>
      <c r="H63" s="43"/>
    </row>
    <row r="64" spans="1:8" ht="12.75">
      <c r="A64" s="78"/>
      <c r="B64" s="36"/>
      <c r="C64" s="36"/>
      <c r="D64" s="52"/>
      <c r="H64" s="43"/>
    </row>
    <row r="65" spans="1:8" ht="12.75">
      <c r="A65" s="73"/>
      <c r="B65" s="36"/>
      <c r="C65" s="36"/>
      <c r="D65" s="36"/>
      <c r="H65" s="43"/>
    </row>
    <row r="66" spans="1:8" ht="12.75">
      <c r="A66" s="73"/>
      <c r="B66" s="36"/>
      <c r="C66" s="36"/>
      <c r="E66" s="79"/>
      <c r="F66" s="79"/>
      <c r="H66" s="43"/>
    </row>
    <row r="67" spans="1:8" ht="12.75">
      <c r="A67" s="73"/>
      <c r="B67" s="36"/>
      <c r="C67" s="36"/>
      <c r="H67" s="43"/>
    </row>
    <row r="68" spans="1:8" ht="12.75">
      <c r="A68" s="73"/>
      <c r="B68" s="36"/>
      <c r="C68" s="36"/>
      <c r="H68" s="43"/>
    </row>
    <row r="69" spans="1:8" ht="12.75">
      <c r="A69" s="73"/>
      <c r="B69" s="80"/>
      <c r="C69" s="80"/>
      <c r="H69" s="35"/>
    </row>
    <row r="70" spans="1:8" ht="12.75">
      <c r="A70" s="73"/>
      <c r="B70" s="80"/>
      <c r="C70" s="80"/>
      <c r="H70" s="35"/>
    </row>
    <row r="71" spans="1:8" ht="12.75">
      <c r="A71" s="73"/>
      <c r="B71" s="80"/>
      <c r="C71" s="80"/>
      <c r="H71" s="35"/>
    </row>
    <row r="72" spans="1:8" ht="12.75">
      <c r="A72" s="73"/>
      <c r="B72" s="80"/>
      <c r="C72" s="81"/>
      <c r="H72" s="35"/>
    </row>
    <row r="73" spans="1:8" ht="12.75">
      <c r="A73" s="73"/>
      <c r="B73" s="80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8" ht="12.75">
      <c r="A77" s="73"/>
      <c r="B77" s="73"/>
      <c r="C77" s="80"/>
      <c r="H77" s="35"/>
    </row>
    <row r="78" spans="1:8" ht="12.75">
      <c r="A78" s="73"/>
      <c r="B78" s="73"/>
      <c r="C78" s="80"/>
      <c r="H78" s="35"/>
    </row>
    <row r="79" spans="1:8" ht="12.75">
      <c r="A79" s="73"/>
      <c r="B79" s="73"/>
      <c r="C79" s="80"/>
      <c r="H79" s="35"/>
    </row>
    <row r="80" spans="1:8" ht="12.75">
      <c r="A80" s="73"/>
      <c r="B80" s="73"/>
      <c r="C80" s="80"/>
      <c r="H80" s="35"/>
    </row>
    <row r="81" spans="1:3" ht="12.75">
      <c r="A81" s="73"/>
      <c r="B81" s="73"/>
      <c r="C81" s="80"/>
    </row>
    <row r="82" spans="1:3" ht="12.75">
      <c r="A82" s="73"/>
      <c r="B82" s="73"/>
      <c r="C82" s="80"/>
    </row>
    <row r="83" spans="1:3" ht="12.75">
      <c r="A83" s="73"/>
      <c r="B83" s="73"/>
      <c r="C83" s="80"/>
    </row>
    <row r="84" spans="1:3" ht="12.75">
      <c r="A84" s="73"/>
      <c r="B84" s="73"/>
      <c r="C84" s="80"/>
    </row>
    <row r="85" spans="1:3" ht="12.75">
      <c r="A85" s="73"/>
      <c r="B85" s="73"/>
      <c r="C85" s="80"/>
    </row>
    <row r="86" spans="1:3" ht="12.75">
      <c r="A86" s="73"/>
      <c r="B86" s="73"/>
      <c r="C86" s="80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71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 customHeight="1">
      <c r="A7" s="14" t="s">
        <v>6</v>
      </c>
      <c r="B7" s="15"/>
      <c r="C7" s="16"/>
      <c r="D7" s="99" t="s">
        <v>7</v>
      </c>
      <c r="E7" s="17"/>
      <c r="F7" s="87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88"/>
      <c r="G8" s="24"/>
    </row>
    <row r="9" spans="1:8" ht="14.25">
      <c r="A9" s="25"/>
      <c r="B9" s="15"/>
      <c r="C9" s="16"/>
      <c r="D9" s="15"/>
      <c r="E9" s="26"/>
      <c r="F9" s="89"/>
      <c r="G9" s="28"/>
      <c r="H9" s="29"/>
    </row>
    <row r="10" spans="1:10" ht="15">
      <c r="A10" s="30" t="s">
        <v>11</v>
      </c>
      <c r="B10" s="31">
        <f>+B12+B13+B15</f>
        <v>127469</v>
      </c>
      <c r="C10" s="31">
        <f>+C12+C13+C15</f>
        <v>43849</v>
      </c>
      <c r="D10" s="31">
        <v>275503</v>
      </c>
      <c r="E10" s="32">
        <v>73.82</v>
      </c>
      <c r="F10" s="66"/>
      <c r="G10" s="68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90"/>
      <c r="G11" s="42"/>
      <c r="H11" s="43"/>
      <c r="J11" s="37"/>
    </row>
    <row r="12" spans="1:10" ht="15" customHeight="1">
      <c r="A12" s="44" t="s">
        <v>12</v>
      </c>
      <c r="B12" s="45">
        <v>40</v>
      </c>
      <c r="C12" s="46">
        <v>534</v>
      </c>
      <c r="D12" s="45">
        <v>22</v>
      </c>
      <c r="E12" s="47">
        <v>0.49</v>
      </c>
      <c r="F12" s="91"/>
      <c r="G12" s="49"/>
      <c r="H12" s="35"/>
      <c r="I12" s="36"/>
      <c r="J12" s="37"/>
    </row>
    <row r="13" spans="1:10" ht="15" customHeight="1">
      <c r="A13" s="44" t="s">
        <v>66</v>
      </c>
      <c r="B13" s="45">
        <v>1</v>
      </c>
      <c r="C13" s="46"/>
      <c r="D13" s="45">
        <v>1</v>
      </c>
      <c r="E13" s="47">
        <v>0</v>
      </c>
      <c r="F13" s="91"/>
      <c r="G13" s="49"/>
      <c r="H13" s="35"/>
      <c r="I13" s="36"/>
      <c r="J13" s="37"/>
    </row>
    <row r="14" spans="1:10" ht="15" customHeight="1" hidden="1">
      <c r="A14" s="44" t="s">
        <v>13</v>
      </c>
      <c r="B14" s="45"/>
      <c r="C14" s="46"/>
      <c r="D14" s="45">
        <v>0</v>
      </c>
      <c r="E14" s="47"/>
      <c r="F14" s="91"/>
      <c r="G14" s="49"/>
      <c r="H14" s="35"/>
      <c r="I14" s="36"/>
      <c r="J14" s="37"/>
    </row>
    <row r="15" spans="1:10" ht="14.25">
      <c r="A15" s="44" t="s">
        <v>14</v>
      </c>
      <c r="B15" s="45">
        <v>127428</v>
      </c>
      <c r="C15" s="46">
        <v>43315</v>
      </c>
      <c r="D15" s="45">
        <v>266796</v>
      </c>
      <c r="E15" s="47">
        <v>73.32</v>
      </c>
      <c r="F15" s="91"/>
      <c r="G15" s="49"/>
      <c r="H15" s="35"/>
      <c r="I15" s="36"/>
      <c r="J15" s="37"/>
    </row>
    <row r="16" spans="1:10" ht="15">
      <c r="A16" s="44"/>
      <c r="B16" s="45"/>
      <c r="C16" s="46"/>
      <c r="D16" s="45"/>
      <c r="E16" s="47"/>
      <c r="F16" s="90"/>
      <c r="G16" s="34"/>
      <c r="H16" s="35"/>
      <c r="I16" s="37"/>
      <c r="J16" s="37"/>
    </row>
    <row r="17" spans="1:10" ht="5.25" customHeight="1">
      <c r="A17" s="50"/>
      <c r="B17" s="39"/>
      <c r="C17" s="40"/>
      <c r="D17" s="39"/>
      <c r="E17" s="41"/>
      <c r="F17" s="90"/>
      <c r="G17" s="34"/>
      <c r="H17" s="35"/>
      <c r="I17" s="37"/>
      <c r="J17" s="37"/>
    </row>
    <row r="18" spans="1:10" ht="15" customHeight="1">
      <c r="A18" s="30" t="s">
        <v>15</v>
      </c>
      <c r="B18" s="31">
        <f>+B20+B29</f>
        <v>9463.8</v>
      </c>
      <c r="C18" s="31">
        <f>+C20+C29</f>
        <v>24797.9</v>
      </c>
      <c r="D18" s="31">
        <v>93182</v>
      </c>
      <c r="E18" s="51">
        <v>24.97</v>
      </c>
      <c r="F18" s="66"/>
      <c r="G18" s="68"/>
      <c r="H18" s="84"/>
      <c r="I18" s="36"/>
      <c r="J18" s="37"/>
    </row>
    <row r="19" spans="1:10" ht="6" customHeight="1">
      <c r="A19" s="44"/>
      <c r="B19" s="45"/>
      <c r="C19" s="46"/>
      <c r="D19" s="45"/>
      <c r="E19" s="47"/>
      <c r="F19" s="90"/>
      <c r="G19" s="34"/>
      <c r="H19" s="35"/>
      <c r="I19" s="36"/>
      <c r="J19" s="37"/>
    </row>
    <row r="20" spans="1:10" ht="15" customHeight="1">
      <c r="A20" s="53" t="s">
        <v>16</v>
      </c>
      <c r="B20" s="54">
        <f>SUM(B21:B27)</f>
        <v>5213.6</v>
      </c>
      <c r="C20" s="54">
        <f>SUM(C21:C27)</f>
        <v>1494</v>
      </c>
      <c r="D20" s="54">
        <v>10257</v>
      </c>
      <c r="E20" s="55">
        <v>2.75</v>
      </c>
      <c r="F20" s="92"/>
      <c r="G20" s="93"/>
      <c r="H20" s="43"/>
      <c r="I20" s="36"/>
      <c r="J20" s="37"/>
    </row>
    <row r="21" spans="1:10" ht="15" customHeight="1">
      <c r="A21" s="56" t="s">
        <v>17</v>
      </c>
      <c r="B21" s="45">
        <v>4250</v>
      </c>
      <c r="C21" s="46">
        <v>50</v>
      </c>
      <c r="D21" s="45">
        <v>2170</v>
      </c>
      <c r="E21" s="47">
        <v>1.18</v>
      </c>
      <c r="F21" s="91"/>
      <c r="G21" s="49"/>
      <c r="H21" s="36"/>
      <c r="I21" s="36"/>
      <c r="J21" s="37"/>
    </row>
    <row r="22" spans="1:10" ht="15" customHeight="1">
      <c r="A22" s="56" t="s">
        <v>18</v>
      </c>
      <c r="B22" s="45"/>
      <c r="C22" s="46">
        <v>275</v>
      </c>
      <c r="D22" s="45">
        <v>921</v>
      </c>
      <c r="E22" s="47">
        <v>0.25</v>
      </c>
      <c r="F22" s="91"/>
      <c r="G22" s="49"/>
      <c r="H22" s="35"/>
      <c r="I22" s="36"/>
      <c r="J22" s="37"/>
    </row>
    <row r="23" spans="1:10" ht="15" customHeight="1">
      <c r="A23" s="56" t="s">
        <v>19</v>
      </c>
      <c r="B23" s="45"/>
      <c r="C23" s="46">
        <v>419</v>
      </c>
      <c r="D23" s="45">
        <v>1401</v>
      </c>
      <c r="E23" s="47">
        <v>0.38</v>
      </c>
      <c r="F23" s="91"/>
      <c r="G23" s="49"/>
      <c r="H23" s="35"/>
      <c r="I23" s="36"/>
      <c r="J23" s="37"/>
    </row>
    <row r="24" spans="1:10" ht="15" customHeight="1">
      <c r="A24" s="56" t="s">
        <v>21</v>
      </c>
      <c r="B24" s="45"/>
      <c r="C24" s="46">
        <v>116</v>
      </c>
      <c r="D24" s="45">
        <v>388</v>
      </c>
      <c r="E24" s="47">
        <v>0.1</v>
      </c>
      <c r="F24" s="91"/>
      <c r="G24" s="49"/>
      <c r="H24" s="35"/>
      <c r="I24" s="36"/>
      <c r="J24" s="37"/>
    </row>
    <row r="25" spans="1:10" ht="15" customHeight="1">
      <c r="A25" s="56" t="s">
        <v>22</v>
      </c>
      <c r="B25" s="45"/>
      <c r="C25" s="46">
        <v>357</v>
      </c>
      <c r="D25" s="45">
        <v>385</v>
      </c>
      <c r="E25" s="47">
        <v>0.32</v>
      </c>
      <c r="F25" s="91"/>
      <c r="G25" s="49"/>
      <c r="H25" s="35"/>
      <c r="I25" s="36"/>
      <c r="J25" s="37"/>
    </row>
    <row r="26" spans="1:10" ht="15" customHeight="1">
      <c r="A26" s="56" t="s">
        <v>20</v>
      </c>
      <c r="B26" s="45"/>
      <c r="C26" s="46">
        <v>277</v>
      </c>
      <c r="D26" s="45">
        <v>925</v>
      </c>
      <c r="E26" s="47">
        <v>0.25</v>
      </c>
      <c r="F26" s="91"/>
      <c r="G26" s="49"/>
      <c r="H26" s="35"/>
      <c r="I26" s="36"/>
      <c r="J26" s="37"/>
    </row>
    <row r="27" spans="1:10" ht="15" customHeight="1">
      <c r="A27" s="56" t="s">
        <v>23</v>
      </c>
      <c r="B27" s="45">
        <v>963.6</v>
      </c>
      <c r="C27" s="46"/>
      <c r="D27" s="45">
        <v>964</v>
      </c>
      <c r="E27" s="47">
        <v>0.26</v>
      </c>
      <c r="F27" s="91"/>
      <c r="G27" s="49"/>
      <c r="H27" s="35"/>
      <c r="I27" s="36"/>
      <c r="J27" s="37"/>
    </row>
    <row r="28" spans="1:10" ht="15" customHeight="1">
      <c r="A28" s="56"/>
      <c r="B28" s="45"/>
      <c r="C28" s="46"/>
      <c r="D28" s="45"/>
      <c r="E28" s="47"/>
      <c r="F28" s="90"/>
      <c r="G28" s="34"/>
      <c r="H28" s="35"/>
      <c r="I28" s="37"/>
      <c r="J28" s="37"/>
    </row>
    <row r="29" spans="1:10" ht="15" customHeight="1">
      <c r="A29" s="53" t="s">
        <v>24</v>
      </c>
      <c r="B29" s="54">
        <f>SUM(B30:B51)</f>
        <v>4250.2</v>
      </c>
      <c r="C29" s="54">
        <f>SUM(C30:C51)</f>
        <v>23303.9</v>
      </c>
      <c r="D29" s="54">
        <v>82924</v>
      </c>
      <c r="E29" s="57">
        <v>22.22</v>
      </c>
      <c r="F29" s="92"/>
      <c r="G29" s="93"/>
      <c r="H29" s="82"/>
      <c r="I29" s="36"/>
      <c r="J29" s="37"/>
    </row>
    <row r="30" spans="1:10" ht="15" customHeight="1">
      <c r="A30" s="58" t="s">
        <v>25</v>
      </c>
      <c r="B30" s="45"/>
      <c r="C30" s="46">
        <v>7548</v>
      </c>
      <c r="D30" s="45">
        <v>25482</v>
      </c>
      <c r="E30" s="47">
        <v>6.83</v>
      </c>
      <c r="F30" s="91"/>
      <c r="G30" s="49"/>
      <c r="H30" s="35"/>
      <c r="I30" s="36"/>
      <c r="J30" s="37"/>
    </row>
    <row r="31" spans="1:10" ht="15" customHeight="1">
      <c r="A31" s="58" t="s">
        <v>54</v>
      </c>
      <c r="B31" s="45">
        <v>3705.2</v>
      </c>
      <c r="C31" s="46"/>
      <c r="D31" s="45">
        <v>3705</v>
      </c>
      <c r="E31" s="47">
        <v>0.99</v>
      </c>
      <c r="F31" s="91"/>
      <c r="G31" s="49"/>
      <c r="H31" s="35"/>
      <c r="I31" s="36"/>
      <c r="J31" s="37"/>
    </row>
    <row r="32" spans="1:10" ht="15" customHeight="1">
      <c r="A32" s="58" t="s">
        <v>27</v>
      </c>
      <c r="B32" s="45">
        <v>345</v>
      </c>
      <c r="C32" s="46">
        <v>100.9</v>
      </c>
      <c r="D32" s="45">
        <v>686</v>
      </c>
      <c r="E32" s="47">
        <v>0.18</v>
      </c>
      <c r="F32" s="91"/>
      <c r="G32" s="49"/>
      <c r="H32" s="35"/>
      <c r="I32" s="36"/>
      <c r="J32" s="37"/>
    </row>
    <row r="33" spans="1:10" ht="15" customHeight="1">
      <c r="A33" s="58" t="s">
        <v>28</v>
      </c>
      <c r="B33" s="45"/>
      <c r="C33" s="46">
        <v>2108</v>
      </c>
      <c r="D33" s="45">
        <v>7117</v>
      </c>
      <c r="E33" s="47">
        <v>1.91</v>
      </c>
      <c r="F33" s="91"/>
      <c r="G33" s="49"/>
      <c r="H33" s="35"/>
      <c r="I33" s="36"/>
      <c r="J33" s="37"/>
    </row>
    <row r="34" spans="1:10" ht="15" customHeight="1">
      <c r="A34" s="58" t="s">
        <v>29</v>
      </c>
      <c r="B34" s="45"/>
      <c r="C34" s="46">
        <v>1602</v>
      </c>
      <c r="D34" s="45">
        <v>5408</v>
      </c>
      <c r="E34" s="47">
        <v>1.45</v>
      </c>
      <c r="F34" s="91"/>
      <c r="G34" s="49"/>
      <c r="H34" s="35"/>
      <c r="I34" s="36"/>
      <c r="J34" s="37"/>
    </row>
    <row r="35" spans="1:10" ht="15" customHeight="1">
      <c r="A35" s="58" t="s">
        <v>31</v>
      </c>
      <c r="B35" s="45"/>
      <c r="C35" s="46">
        <v>1452</v>
      </c>
      <c r="D35" s="45">
        <v>4902</v>
      </c>
      <c r="E35" s="47">
        <v>1.31</v>
      </c>
      <c r="F35" s="91"/>
      <c r="G35" s="49"/>
      <c r="H35" s="35"/>
      <c r="I35" s="36"/>
      <c r="J35" s="37"/>
    </row>
    <row r="36" spans="1:10" ht="15" customHeight="1">
      <c r="A36" s="58" t="s">
        <v>32</v>
      </c>
      <c r="B36" s="45"/>
      <c r="C36" s="46">
        <v>1081</v>
      </c>
      <c r="D36" s="45">
        <v>3649</v>
      </c>
      <c r="E36" s="47">
        <v>0.98</v>
      </c>
      <c r="F36" s="91"/>
      <c r="G36" s="49"/>
      <c r="H36" s="35"/>
      <c r="I36" s="36"/>
      <c r="J36" s="37"/>
    </row>
    <row r="37" spans="1:10" ht="15" customHeight="1">
      <c r="A37" s="58" t="s">
        <v>33</v>
      </c>
      <c r="B37" s="45"/>
      <c r="C37" s="46">
        <v>1032</v>
      </c>
      <c r="D37" s="45">
        <v>3484</v>
      </c>
      <c r="E37" s="47">
        <v>0.93</v>
      </c>
      <c r="F37" s="91"/>
      <c r="G37" s="49"/>
      <c r="H37" s="35"/>
      <c r="I37" s="36"/>
      <c r="J37" s="37"/>
    </row>
    <row r="38" spans="1:10" ht="15" customHeight="1">
      <c r="A38" s="58" t="s">
        <v>34</v>
      </c>
      <c r="B38" s="45"/>
      <c r="C38" s="46">
        <v>946</v>
      </c>
      <c r="D38" s="45">
        <v>3194</v>
      </c>
      <c r="E38" s="47">
        <v>0.86</v>
      </c>
      <c r="F38" s="91"/>
      <c r="G38" s="49"/>
      <c r="H38" s="35"/>
      <c r="I38" s="36"/>
      <c r="J38" s="37"/>
    </row>
    <row r="39" spans="1:10" ht="15" customHeight="1">
      <c r="A39" s="58" t="s">
        <v>35</v>
      </c>
      <c r="B39" s="45"/>
      <c r="C39" s="46">
        <v>903</v>
      </c>
      <c r="D39" s="45">
        <v>3049</v>
      </c>
      <c r="E39" s="47">
        <v>0.82</v>
      </c>
      <c r="F39" s="91"/>
      <c r="G39" s="49"/>
      <c r="H39" s="35"/>
      <c r="I39" s="36"/>
      <c r="J39" s="37"/>
    </row>
    <row r="40" spans="1:10" ht="15" customHeight="1">
      <c r="A40" s="58" t="s">
        <v>36</v>
      </c>
      <c r="B40" s="45"/>
      <c r="C40" s="46">
        <v>746</v>
      </c>
      <c r="D40" s="45">
        <v>2518</v>
      </c>
      <c r="E40" s="47">
        <v>0.67</v>
      </c>
      <c r="F40" s="91"/>
      <c r="G40" s="49"/>
      <c r="H40" s="35"/>
      <c r="I40" s="36"/>
      <c r="J40" s="37"/>
    </row>
    <row r="41" spans="1:10" ht="15" customHeight="1">
      <c r="A41" s="58" t="s">
        <v>37</v>
      </c>
      <c r="B41" s="45"/>
      <c r="C41" s="46">
        <v>680</v>
      </c>
      <c r="D41" s="45">
        <v>2296</v>
      </c>
      <c r="E41" s="47">
        <v>0.62</v>
      </c>
      <c r="F41" s="91"/>
      <c r="G41" s="49"/>
      <c r="H41" s="35"/>
      <c r="I41" s="36"/>
      <c r="J41" s="37"/>
    </row>
    <row r="42" spans="1:10" ht="15" customHeight="1">
      <c r="A42" s="58" t="s">
        <v>39</v>
      </c>
      <c r="B42" s="45"/>
      <c r="C42" s="46">
        <v>476</v>
      </c>
      <c r="D42" s="45">
        <v>1607</v>
      </c>
      <c r="E42" s="47">
        <v>0.43</v>
      </c>
      <c r="F42" s="91"/>
      <c r="G42" s="49"/>
      <c r="H42" s="35"/>
      <c r="I42" s="36"/>
      <c r="J42" s="37"/>
    </row>
    <row r="43" spans="1:10" ht="15" customHeight="1">
      <c r="A43" s="58" t="s">
        <v>40</v>
      </c>
      <c r="B43" s="45"/>
      <c r="C43" s="46">
        <v>521</v>
      </c>
      <c r="D43" s="45">
        <v>1759</v>
      </c>
      <c r="E43" s="47">
        <v>0.47</v>
      </c>
      <c r="F43" s="91"/>
      <c r="G43" s="49"/>
      <c r="H43" s="35"/>
      <c r="I43" s="36"/>
      <c r="J43" s="37"/>
    </row>
    <row r="44" spans="1:10" ht="15" customHeight="1">
      <c r="A44" s="58" t="s">
        <v>41</v>
      </c>
      <c r="B44" s="45"/>
      <c r="C44" s="46">
        <v>473</v>
      </c>
      <c r="D44" s="45">
        <v>1597</v>
      </c>
      <c r="E44" s="47">
        <v>0.43</v>
      </c>
      <c r="F44" s="91"/>
      <c r="G44" s="49"/>
      <c r="H44" s="35"/>
      <c r="I44" s="36"/>
      <c r="J44" s="37"/>
    </row>
    <row r="45" spans="1:10" ht="15" customHeight="1">
      <c r="A45" s="58" t="s">
        <v>42</v>
      </c>
      <c r="B45" s="45"/>
      <c r="C45" s="46">
        <v>420</v>
      </c>
      <c r="D45" s="45">
        <v>1418</v>
      </c>
      <c r="E45" s="47">
        <v>0.38</v>
      </c>
      <c r="F45" s="91"/>
      <c r="G45" s="49"/>
      <c r="H45" s="35"/>
      <c r="I45" s="36"/>
      <c r="J45" s="37"/>
    </row>
    <row r="46" spans="1:10" ht="15" customHeight="1">
      <c r="A46" s="58" t="s">
        <v>43</v>
      </c>
      <c r="B46" s="45"/>
      <c r="C46" s="46">
        <v>363</v>
      </c>
      <c r="D46" s="45">
        <v>1225</v>
      </c>
      <c r="E46" s="47">
        <v>0.33</v>
      </c>
      <c r="F46" s="91"/>
      <c r="G46" s="49"/>
      <c r="H46" s="35"/>
      <c r="I46" s="36"/>
      <c r="J46" s="37"/>
    </row>
    <row r="47" spans="1:10" ht="15" customHeight="1">
      <c r="A47" s="58" t="s">
        <v>44</v>
      </c>
      <c r="B47" s="45"/>
      <c r="C47" s="46">
        <v>162</v>
      </c>
      <c r="D47" s="45">
        <v>547</v>
      </c>
      <c r="E47" s="47">
        <v>0.15</v>
      </c>
      <c r="F47" s="91"/>
      <c r="G47" s="49"/>
      <c r="H47" s="35"/>
      <c r="I47" s="36"/>
      <c r="J47" s="37"/>
    </row>
    <row r="48" spans="1:10" ht="15" customHeight="1">
      <c r="A48" s="58" t="s">
        <v>59</v>
      </c>
      <c r="B48" s="45"/>
      <c r="C48" s="46">
        <v>730</v>
      </c>
      <c r="D48" s="45">
        <v>2464</v>
      </c>
      <c r="E48" s="47">
        <v>0.66</v>
      </c>
      <c r="F48" s="91"/>
      <c r="G48" s="49"/>
      <c r="H48" s="35"/>
      <c r="I48" s="36"/>
      <c r="J48" s="37"/>
    </row>
    <row r="49" spans="1:10" ht="15" customHeight="1">
      <c r="A49" s="58" t="s">
        <v>61</v>
      </c>
      <c r="B49" s="45"/>
      <c r="C49" s="46">
        <v>951</v>
      </c>
      <c r="D49" s="45">
        <v>3211</v>
      </c>
      <c r="E49" s="47">
        <v>0.86</v>
      </c>
      <c r="F49" s="91"/>
      <c r="G49" s="49"/>
      <c r="H49" s="35"/>
      <c r="I49" s="36"/>
      <c r="J49" s="37"/>
    </row>
    <row r="50" spans="1:10" ht="15" customHeight="1">
      <c r="A50" s="58" t="s">
        <v>70</v>
      </c>
      <c r="B50" s="45"/>
      <c r="C50" s="46">
        <v>1009</v>
      </c>
      <c r="D50" s="45">
        <v>3406</v>
      </c>
      <c r="E50" s="47">
        <v>0.91</v>
      </c>
      <c r="F50" s="91"/>
      <c r="G50" s="49"/>
      <c r="H50" s="35"/>
      <c r="I50" s="36"/>
      <c r="J50" s="37"/>
    </row>
    <row r="51" spans="1:10" ht="15" customHeight="1">
      <c r="A51" s="58" t="s">
        <v>56</v>
      </c>
      <c r="B51" s="45">
        <v>200</v>
      </c>
      <c r="C51" s="46"/>
      <c r="D51" s="45">
        <v>200</v>
      </c>
      <c r="E51" s="47">
        <v>0.05</v>
      </c>
      <c r="F51" s="91"/>
      <c r="G51" s="49"/>
      <c r="H51" s="35"/>
      <c r="I51" s="36"/>
      <c r="J51" s="37"/>
    </row>
    <row r="52" spans="1:10" ht="6" customHeight="1">
      <c r="A52" s="44"/>
      <c r="B52" s="45"/>
      <c r="C52" s="46"/>
      <c r="D52" s="45"/>
      <c r="E52" s="47"/>
      <c r="F52" s="91"/>
      <c r="G52" s="49"/>
      <c r="H52" s="35"/>
      <c r="I52" s="35"/>
      <c r="J52" s="37"/>
    </row>
    <row r="53" spans="1:10" ht="15">
      <c r="A53" s="30" t="s">
        <v>45</v>
      </c>
      <c r="B53" s="59"/>
      <c r="C53" s="60">
        <v>1345</v>
      </c>
      <c r="D53" s="31">
        <v>4541</v>
      </c>
      <c r="E53" s="32">
        <v>1.22</v>
      </c>
      <c r="F53" s="90"/>
      <c r="G53" s="49"/>
      <c r="H53" s="84"/>
      <c r="I53" s="36"/>
      <c r="J53" s="37"/>
    </row>
    <row r="54" spans="1:10" ht="6" customHeight="1">
      <c r="A54" s="44"/>
      <c r="B54" s="62"/>
      <c r="C54" s="63"/>
      <c r="D54" s="62"/>
      <c r="E54" s="64"/>
      <c r="F54" s="91"/>
      <c r="G54" s="49"/>
      <c r="H54" s="35"/>
      <c r="I54" s="37"/>
      <c r="J54" s="37"/>
    </row>
    <row r="55" spans="1:10" ht="13.5" customHeight="1">
      <c r="A55" s="65" t="s">
        <v>5</v>
      </c>
      <c r="B55" s="66">
        <v>136933</v>
      </c>
      <c r="C55" s="66">
        <v>69992</v>
      </c>
      <c r="D55" s="67">
        <v>373225</v>
      </c>
      <c r="E55" s="68">
        <v>100</v>
      </c>
      <c r="F55" s="66"/>
      <c r="G55" s="68"/>
      <c r="H55" s="43"/>
      <c r="I55" s="36"/>
      <c r="J55" s="37"/>
    </row>
    <row r="56" spans="1:9" ht="3" customHeight="1">
      <c r="A56" s="69"/>
      <c r="B56" s="70"/>
      <c r="C56" s="71"/>
      <c r="D56" s="69"/>
      <c r="E56" s="72"/>
      <c r="F56" s="73"/>
      <c r="G56" s="74"/>
      <c r="H56" s="35"/>
      <c r="I56" s="37"/>
    </row>
    <row r="57" spans="1:8" ht="13.5" customHeight="1">
      <c r="A57" s="75" t="s">
        <v>69</v>
      </c>
      <c r="B57" s="43"/>
      <c r="C57" s="43"/>
      <c r="D57" s="43"/>
      <c r="E57" s="52"/>
      <c r="F57" s="81"/>
      <c r="G57" s="52"/>
      <c r="H57" s="43"/>
    </row>
    <row r="58" spans="1:8" ht="13.5" customHeight="1">
      <c r="A58" s="75"/>
      <c r="B58" s="43"/>
      <c r="C58" s="43"/>
      <c r="D58" s="52"/>
      <c r="E58" s="52"/>
      <c r="F58" s="95"/>
      <c r="G58" s="52"/>
      <c r="H58" s="43"/>
    </row>
    <row r="59" spans="1:8" ht="13.5" customHeight="1">
      <c r="A59" s="76"/>
      <c r="B59" s="36"/>
      <c r="C59" s="36"/>
      <c r="D59" s="77"/>
      <c r="E59" s="52"/>
      <c r="F59" s="52"/>
      <c r="G59" s="52"/>
      <c r="H59" s="43"/>
    </row>
    <row r="60" spans="1:8" ht="13.5" customHeight="1">
      <c r="A60" s="76"/>
      <c r="B60" s="36"/>
      <c r="C60" s="36"/>
      <c r="D60" s="52"/>
      <c r="E60" s="37"/>
      <c r="F60" s="37"/>
      <c r="H60" s="43"/>
    </row>
    <row r="61" spans="1:8" ht="12.75">
      <c r="A61" s="78"/>
      <c r="B61" s="36"/>
      <c r="C61" s="36"/>
      <c r="D61" s="52"/>
      <c r="H61" s="43"/>
    </row>
    <row r="62" spans="1:8" ht="12.75">
      <c r="A62" s="78"/>
      <c r="B62" s="36"/>
      <c r="C62" s="36"/>
      <c r="D62" s="52"/>
      <c r="H62" s="43"/>
    </row>
    <row r="63" spans="1:8" ht="12.75">
      <c r="A63" s="78"/>
      <c r="B63" s="36"/>
      <c r="C63" s="36"/>
      <c r="D63" s="52"/>
      <c r="H63" s="43"/>
    </row>
    <row r="64" spans="1:8" ht="12.75">
      <c r="A64" s="73"/>
      <c r="B64" s="36"/>
      <c r="C64" s="36"/>
      <c r="D64" s="36"/>
      <c r="H64" s="43"/>
    </row>
    <row r="65" spans="1:8" ht="12.75">
      <c r="A65" s="73"/>
      <c r="B65" s="36"/>
      <c r="C65" s="36"/>
      <c r="E65" s="79"/>
      <c r="F65" s="79"/>
      <c r="H65" s="43"/>
    </row>
    <row r="66" spans="1:8" ht="12.75">
      <c r="A66" s="73"/>
      <c r="B66" s="36"/>
      <c r="C66" s="36"/>
      <c r="H66" s="43"/>
    </row>
    <row r="67" spans="1:8" ht="12.75">
      <c r="A67" s="73"/>
      <c r="B67" s="36"/>
      <c r="C67" s="36"/>
      <c r="H67" s="43"/>
    </row>
    <row r="68" spans="1:8" ht="12.75">
      <c r="A68" s="73"/>
      <c r="B68" s="80"/>
      <c r="C68" s="80"/>
      <c r="H68" s="35"/>
    </row>
    <row r="69" spans="1:8" ht="12.75">
      <c r="A69" s="73"/>
      <c r="B69" s="80"/>
      <c r="C69" s="80"/>
      <c r="H69" s="35"/>
    </row>
    <row r="70" spans="1:8" ht="12.75">
      <c r="A70" s="73"/>
      <c r="B70" s="80"/>
      <c r="C70" s="80"/>
      <c r="H70" s="35"/>
    </row>
    <row r="71" spans="1:8" ht="12.75">
      <c r="A71" s="73"/>
      <c r="B71" s="80"/>
      <c r="C71" s="81"/>
      <c r="H71" s="35"/>
    </row>
    <row r="72" spans="1:8" ht="12.75">
      <c r="A72" s="73"/>
      <c r="B72" s="80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8" ht="12.75">
      <c r="A77" s="73"/>
      <c r="B77" s="73"/>
      <c r="C77" s="80"/>
      <c r="H77" s="35"/>
    </row>
    <row r="78" spans="1:8" ht="12.75">
      <c r="A78" s="73"/>
      <c r="B78" s="73"/>
      <c r="C78" s="80"/>
      <c r="H78" s="35"/>
    </row>
    <row r="79" spans="1:8" ht="12.75">
      <c r="A79" s="73"/>
      <c r="B79" s="73"/>
      <c r="C79" s="80"/>
      <c r="H79" s="35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80"/>
    </row>
    <row r="83" spans="1:3" ht="12.75">
      <c r="A83" s="73"/>
      <c r="B83" s="73"/>
      <c r="C83" s="80"/>
    </row>
    <row r="84" spans="1:3" ht="12.75">
      <c r="A84" s="73"/>
      <c r="B84" s="73"/>
      <c r="C84" s="80"/>
    </row>
    <row r="85" spans="1:3" ht="12.75">
      <c r="A85" s="73"/>
      <c r="B85" s="73"/>
      <c r="C85" s="80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75" zoomScaleNormal="75" workbookViewId="0" topLeftCell="A45">
      <selection activeCell="C67" sqref="C67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74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 customHeight="1">
      <c r="A7" s="14" t="s">
        <v>6</v>
      </c>
      <c r="B7" s="15"/>
      <c r="C7" s="16"/>
      <c r="D7" s="99" t="s">
        <v>7</v>
      </c>
      <c r="E7" s="17"/>
      <c r="F7" s="87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88"/>
      <c r="G8" s="24"/>
    </row>
    <row r="9" spans="1:8" ht="14.25">
      <c r="A9" s="25"/>
      <c r="B9" s="15"/>
      <c r="C9" s="16"/>
      <c r="D9" s="15"/>
      <c r="E9" s="26"/>
      <c r="F9" s="89"/>
      <c r="G9" s="28"/>
      <c r="H9" s="29"/>
    </row>
    <row r="10" spans="1:10" ht="15">
      <c r="A10" s="30" t="s">
        <v>11</v>
      </c>
      <c r="B10" s="31">
        <f>+B12+B13+B15+B16</f>
        <v>125358</v>
      </c>
      <c r="C10" s="31">
        <f>+C12+C13+C15</f>
        <v>50301</v>
      </c>
      <c r="D10" s="31">
        <v>297840</v>
      </c>
      <c r="E10" s="32">
        <v>78.59</v>
      </c>
      <c r="F10" s="85"/>
      <c r="G10" s="68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90"/>
      <c r="G11" s="42"/>
      <c r="H11" s="43"/>
      <c r="J11" s="37"/>
    </row>
    <row r="12" spans="1:10" ht="15" customHeight="1">
      <c r="A12" s="44" t="s">
        <v>12</v>
      </c>
      <c r="B12" s="45">
        <v>25</v>
      </c>
      <c r="C12" s="46">
        <v>5</v>
      </c>
      <c r="D12" s="45">
        <v>42</v>
      </c>
      <c r="E12" s="47">
        <v>0.01</v>
      </c>
      <c r="F12" s="94"/>
      <c r="G12" s="49"/>
      <c r="H12" s="35"/>
      <c r="I12" s="36"/>
      <c r="J12" s="37"/>
    </row>
    <row r="13" spans="1:10" ht="15" customHeight="1">
      <c r="A13" s="44" t="s">
        <v>66</v>
      </c>
      <c r="B13" s="45">
        <v>1</v>
      </c>
      <c r="C13" s="46"/>
      <c r="D13" s="45">
        <v>1</v>
      </c>
      <c r="E13" s="47">
        <v>0</v>
      </c>
      <c r="F13" s="94"/>
      <c r="G13" s="49"/>
      <c r="H13" s="35"/>
      <c r="I13" s="36"/>
      <c r="J13" s="37"/>
    </row>
    <row r="14" spans="1:10" ht="15" customHeight="1" hidden="1">
      <c r="A14" s="44" t="s">
        <v>13</v>
      </c>
      <c r="B14" s="45"/>
      <c r="C14" s="46"/>
      <c r="D14" s="45">
        <v>0</v>
      </c>
      <c r="E14" s="47"/>
      <c r="F14" s="94"/>
      <c r="G14" s="49"/>
      <c r="H14" s="35"/>
      <c r="I14" s="36"/>
      <c r="J14" s="37"/>
    </row>
    <row r="15" spans="1:10" ht="14.25">
      <c r="A15" s="44" t="s">
        <v>14</v>
      </c>
      <c r="B15" s="45">
        <v>112568</v>
      </c>
      <c r="C15" s="46">
        <v>50296</v>
      </c>
      <c r="D15" s="45">
        <v>285033</v>
      </c>
      <c r="E15" s="47">
        <v>75.21</v>
      </c>
      <c r="F15" s="94"/>
      <c r="G15" s="49"/>
      <c r="H15" s="35"/>
      <c r="I15" s="36"/>
      <c r="J15" s="37"/>
    </row>
    <row r="16" spans="1:10" ht="14.25">
      <c r="A16" s="44" t="s">
        <v>75</v>
      </c>
      <c r="B16" s="45">
        <v>12764</v>
      </c>
      <c r="C16" s="46"/>
      <c r="D16" s="45">
        <v>12764</v>
      </c>
      <c r="E16" s="47">
        <v>3.37</v>
      </c>
      <c r="F16" s="94"/>
      <c r="G16" s="49"/>
      <c r="H16" s="35"/>
      <c r="I16" s="36"/>
      <c r="J16" s="37"/>
    </row>
    <row r="17" spans="1:10" ht="15">
      <c r="A17" s="44"/>
      <c r="B17" s="45"/>
      <c r="C17" s="46"/>
      <c r="D17" s="45"/>
      <c r="E17" s="47"/>
      <c r="F17" s="90"/>
      <c r="G17" s="34"/>
      <c r="H17" s="35"/>
      <c r="I17" s="37"/>
      <c r="J17" s="37"/>
    </row>
    <row r="18" spans="1:10" ht="5.25" customHeight="1">
      <c r="A18" s="50"/>
      <c r="B18" s="39"/>
      <c r="C18" s="40"/>
      <c r="D18" s="39"/>
      <c r="E18" s="41"/>
      <c r="F18" s="90"/>
      <c r="G18" s="34"/>
      <c r="H18" s="35"/>
      <c r="I18" s="37"/>
      <c r="J18" s="37"/>
    </row>
    <row r="19" spans="1:10" ht="15" customHeight="1">
      <c r="A19" s="30" t="s">
        <v>15</v>
      </c>
      <c r="B19" s="31">
        <f>+B21+B30</f>
        <v>11553</v>
      </c>
      <c r="C19" s="31">
        <f>+C21+C30</f>
        <v>17567</v>
      </c>
      <c r="D19" s="31">
        <v>71790</v>
      </c>
      <c r="E19" s="51">
        <v>18.94</v>
      </c>
      <c r="F19" s="85"/>
      <c r="G19" s="68"/>
      <c r="H19" s="84"/>
      <c r="I19" s="36"/>
      <c r="J19" s="37"/>
    </row>
    <row r="20" spans="1:10" ht="6" customHeight="1">
      <c r="A20" s="44"/>
      <c r="B20" s="45"/>
      <c r="C20" s="46"/>
      <c r="D20" s="45"/>
      <c r="E20" s="47"/>
      <c r="F20" s="90"/>
      <c r="G20" s="34"/>
      <c r="H20" s="35"/>
      <c r="I20" s="36"/>
      <c r="J20" s="37"/>
    </row>
    <row r="21" spans="1:10" ht="15" customHeight="1">
      <c r="A21" s="53" t="s">
        <v>16</v>
      </c>
      <c r="B21" s="54">
        <v>6963</v>
      </c>
      <c r="C21" s="54">
        <v>1673</v>
      </c>
      <c r="D21" s="54">
        <v>12699</v>
      </c>
      <c r="E21" s="55">
        <v>3.35</v>
      </c>
      <c r="F21" s="86"/>
      <c r="G21" s="93"/>
      <c r="H21" s="43"/>
      <c r="I21" s="36"/>
      <c r="J21" s="37"/>
    </row>
    <row r="22" spans="1:10" ht="15" customHeight="1">
      <c r="A22" s="56" t="s">
        <v>17</v>
      </c>
      <c r="B22" s="45">
        <v>5999</v>
      </c>
      <c r="C22" s="46"/>
      <c r="D22" s="45">
        <v>5999</v>
      </c>
      <c r="E22" s="47">
        <v>1.58</v>
      </c>
      <c r="F22" s="94"/>
      <c r="G22" s="49"/>
      <c r="H22" s="36"/>
      <c r="I22" s="36"/>
      <c r="J22" s="37"/>
    </row>
    <row r="23" spans="1:10" ht="15" customHeight="1">
      <c r="A23" s="56" t="s">
        <v>18</v>
      </c>
      <c r="B23" s="45"/>
      <c r="C23" s="46">
        <v>273</v>
      </c>
      <c r="D23" s="45">
        <v>936</v>
      </c>
      <c r="E23" s="47">
        <v>0.25</v>
      </c>
      <c r="F23" s="94"/>
      <c r="G23" s="49"/>
      <c r="H23" s="35"/>
      <c r="I23" s="36"/>
      <c r="J23" s="37"/>
    </row>
    <row r="24" spans="1:10" ht="15" customHeight="1">
      <c r="A24" s="56" t="s">
        <v>19</v>
      </c>
      <c r="B24" s="45"/>
      <c r="C24" s="46">
        <v>415</v>
      </c>
      <c r="D24" s="45">
        <v>1423</v>
      </c>
      <c r="E24" s="47">
        <v>0.38</v>
      </c>
      <c r="F24" s="94"/>
      <c r="G24" s="49"/>
      <c r="H24" s="35"/>
      <c r="I24" s="36"/>
      <c r="J24" s="37"/>
    </row>
    <row r="25" spans="1:10" ht="15" customHeight="1">
      <c r="A25" s="56" t="s">
        <v>21</v>
      </c>
      <c r="B25" s="45"/>
      <c r="C25" s="46">
        <v>408</v>
      </c>
      <c r="D25" s="45">
        <v>1399</v>
      </c>
      <c r="E25" s="47">
        <v>0.37</v>
      </c>
      <c r="F25" s="94"/>
      <c r="G25" s="49"/>
      <c r="H25" s="35"/>
      <c r="I25" s="36"/>
      <c r="J25" s="37"/>
    </row>
    <row r="26" spans="1:10" ht="15" customHeight="1">
      <c r="A26" s="56" t="s">
        <v>22</v>
      </c>
      <c r="B26" s="45"/>
      <c r="C26" s="46">
        <v>370</v>
      </c>
      <c r="D26" s="45">
        <v>1269</v>
      </c>
      <c r="E26" s="47">
        <v>0.33</v>
      </c>
      <c r="F26" s="94"/>
      <c r="G26" s="49"/>
      <c r="H26" s="35"/>
      <c r="I26" s="36"/>
      <c r="J26" s="37"/>
    </row>
    <row r="27" spans="1:10" ht="15" customHeight="1">
      <c r="A27" s="56" t="s">
        <v>20</v>
      </c>
      <c r="B27" s="45"/>
      <c r="C27" s="46">
        <v>207</v>
      </c>
      <c r="D27" s="45">
        <v>710</v>
      </c>
      <c r="E27" s="47">
        <v>0.19</v>
      </c>
      <c r="F27" s="94"/>
      <c r="G27" s="49"/>
      <c r="H27" s="35"/>
      <c r="I27" s="36"/>
      <c r="J27" s="37"/>
    </row>
    <row r="28" spans="1:10" ht="15" customHeight="1">
      <c r="A28" s="56" t="s">
        <v>23</v>
      </c>
      <c r="B28" s="45">
        <v>963.6</v>
      </c>
      <c r="C28" s="46"/>
      <c r="D28" s="45">
        <v>964</v>
      </c>
      <c r="E28" s="47">
        <v>0.25</v>
      </c>
      <c r="F28" s="94"/>
      <c r="G28" s="49"/>
      <c r="H28" s="35"/>
      <c r="I28" s="36"/>
      <c r="J28" s="37"/>
    </row>
    <row r="29" spans="1:10" ht="15" customHeight="1">
      <c r="A29" s="56"/>
      <c r="B29" s="45"/>
      <c r="C29" s="46"/>
      <c r="D29" s="45"/>
      <c r="E29" s="47"/>
      <c r="F29" s="90"/>
      <c r="G29" s="34"/>
      <c r="H29" s="35"/>
      <c r="I29" s="37"/>
      <c r="J29" s="37"/>
    </row>
    <row r="30" spans="1:10" ht="15" customHeight="1">
      <c r="A30" s="53" t="s">
        <v>24</v>
      </c>
      <c r="B30" s="54">
        <v>4590</v>
      </c>
      <c r="C30" s="54">
        <v>15894</v>
      </c>
      <c r="D30" s="54">
        <v>59091</v>
      </c>
      <c r="E30" s="57">
        <v>15.59</v>
      </c>
      <c r="F30" s="86"/>
      <c r="G30" s="93"/>
      <c r="H30" s="82"/>
      <c r="I30" s="36"/>
      <c r="J30" s="37"/>
    </row>
    <row r="31" spans="1:10" ht="15" customHeight="1">
      <c r="A31" s="58" t="s">
        <v>54</v>
      </c>
      <c r="B31" s="45">
        <v>3705.2</v>
      </c>
      <c r="C31" s="46"/>
      <c r="D31" s="45">
        <v>3705</v>
      </c>
      <c r="E31" s="47">
        <v>0.98</v>
      </c>
      <c r="F31" s="94"/>
      <c r="G31" s="49"/>
      <c r="H31" s="35"/>
      <c r="I31" s="36"/>
      <c r="J31" s="37"/>
    </row>
    <row r="32" spans="1:10" ht="15" customHeight="1">
      <c r="A32" s="58" t="s">
        <v>27</v>
      </c>
      <c r="B32" s="45">
        <v>345</v>
      </c>
      <c r="C32" s="46">
        <v>100</v>
      </c>
      <c r="D32" s="45">
        <v>688</v>
      </c>
      <c r="E32" s="47">
        <v>0.18</v>
      </c>
      <c r="F32" s="94"/>
      <c r="G32" s="49"/>
      <c r="H32" s="35"/>
      <c r="I32" s="36"/>
      <c r="J32" s="37"/>
    </row>
    <row r="33" spans="1:10" ht="15" customHeight="1">
      <c r="A33" s="58" t="s">
        <v>28</v>
      </c>
      <c r="B33" s="45"/>
      <c r="C33" s="46">
        <v>2085</v>
      </c>
      <c r="D33" s="45">
        <v>7149</v>
      </c>
      <c r="E33" s="47">
        <v>1.89</v>
      </c>
      <c r="F33" s="94"/>
      <c r="G33" s="49"/>
      <c r="H33" s="35"/>
      <c r="I33" s="36"/>
      <c r="J33" s="37"/>
    </row>
    <row r="34" spans="1:10" ht="15" customHeight="1">
      <c r="A34" s="58" t="s">
        <v>29</v>
      </c>
      <c r="B34" s="45"/>
      <c r="C34" s="46">
        <v>1587</v>
      </c>
      <c r="D34" s="45">
        <v>5442</v>
      </c>
      <c r="E34" s="47">
        <v>1.44</v>
      </c>
      <c r="F34" s="94"/>
      <c r="G34" s="49"/>
      <c r="H34" s="35"/>
      <c r="I34" s="36"/>
      <c r="J34" s="37"/>
    </row>
    <row r="35" spans="1:10" ht="15" customHeight="1">
      <c r="A35" s="58" t="s">
        <v>31</v>
      </c>
      <c r="B35" s="45"/>
      <c r="C35" s="46">
        <v>1438</v>
      </c>
      <c r="D35" s="45">
        <v>4931</v>
      </c>
      <c r="E35" s="47">
        <v>1.3</v>
      </c>
      <c r="F35" s="94"/>
      <c r="G35" s="49"/>
      <c r="H35" s="35"/>
      <c r="I35" s="36"/>
      <c r="J35" s="37"/>
    </row>
    <row r="36" spans="1:10" ht="15" customHeight="1">
      <c r="A36" s="58" t="s">
        <v>32</v>
      </c>
      <c r="B36" s="45"/>
      <c r="C36" s="46">
        <v>1070</v>
      </c>
      <c r="D36" s="45">
        <v>3669</v>
      </c>
      <c r="E36" s="47">
        <v>0.97</v>
      </c>
      <c r="F36" s="94"/>
      <c r="G36" s="49"/>
      <c r="H36" s="35"/>
      <c r="I36" s="36"/>
      <c r="J36" s="37"/>
    </row>
    <row r="37" spans="1:10" ht="15" customHeight="1">
      <c r="A37" s="58" t="s">
        <v>33</v>
      </c>
      <c r="B37" s="45"/>
      <c r="C37" s="46">
        <v>1021</v>
      </c>
      <c r="D37" s="45">
        <v>3501</v>
      </c>
      <c r="E37" s="47">
        <v>0.92</v>
      </c>
      <c r="F37" s="94"/>
      <c r="G37" s="49"/>
      <c r="H37" s="35"/>
      <c r="I37" s="36"/>
      <c r="J37" s="37"/>
    </row>
    <row r="38" spans="1:10" ht="15" customHeight="1">
      <c r="A38" s="58" t="s">
        <v>34</v>
      </c>
      <c r="B38" s="45"/>
      <c r="C38" s="46">
        <v>917</v>
      </c>
      <c r="D38" s="45">
        <v>3144</v>
      </c>
      <c r="E38" s="47">
        <v>0.83</v>
      </c>
      <c r="F38" s="94"/>
      <c r="G38" s="49"/>
      <c r="H38" s="35"/>
      <c r="I38" s="36"/>
      <c r="J38" s="37"/>
    </row>
    <row r="39" spans="1:10" ht="15" customHeight="1">
      <c r="A39" s="58" t="s">
        <v>35</v>
      </c>
      <c r="B39" s="45"/>
      <c r="C39" s="46">
        <v>739</v>
      </c>
      <c r="D39" s="45">
        <v>2534</v>
      </c>
      <c r="E39" s="47">
        <v>0.67</v>
      </c>
      <c r="F39" s="94"/>
      <c r="G39" s="49"/>
      <c r="H39" s="35"/>
      <c r="I39" s="36"/>
      <c r="J39" s="37"/>
    </row>
    <row r="40" spans="1:10" ht="15" customHeight="1">
      <c r="A40" s="58" t="s">
        <v>36</v>
      </c>
      <c r="B40" s="45"/>
      <c r="C40" s="46">
        <v>894</v>
      </c>
      <c r="D40" s="45">
        <v>3066</v>
      </c>
      <c r="E40" s="47">
        <v>0.81</v>
      </c>
      <c r="F40" s="94"/>
      <c r="G40" s="49"/>
      <c r="H40" s="35"/>
      <c r="I40" s="36"/>
      <c r="J40" s="37"/>
    </row>
    <row r="41" spans="1:10" ht="15" customHeight="1">
      <c r="A41" s="58" t="s">
        <v>37</v>
      </c>
      <c r="B41" s="45"/>
      <c r="C41" s="46">
        <v>674</v>
      </c>
      <c r="D41" s="45">
        <v>2311</v>
      </c>
      <c r="E41" s="47">
        <v>0.61</v>
      </c>
      <c r="F41" s="94"/>
      <c r="G41" s="49"/>
      <c r="H41" s="35"/>
      <c r="I41" s="36"/>
      <c r="J41" s="37"/>
    </row>
    <row r="42" spans="1:10" ht="15" customHeight="1">
      <c r="A42" s="58" t="s">
        <v>39</v>
      </c>
      <c r="B42" s="45"/>
      <c r="C42" s="46">
        <v>472</v>
      </c>
      <c r="D42" s="45">
        <v>1618</v>
      </c>
      <c r="E42" s="47">
        <v>0.43</v>
      </c>
      <c r="F42" s="94"/>
      <c r="G42" s="49"/>
      <c r="H42" s="35"/>
      <c r="I42" s="36"/>
      <c r="J42" s="37"/>
    </row>
    <row r="43" spans="1:10" ht="15" customHeight="1">
      <c r="A43" s="58" t="s">
        <v>40</v>
      </c>
      <c r="B43" s="45"/>
      <c r="C43" s="46">
        <v>516</v>
      </c>
      <c r="D43" s="45">
        <v>1769</v>
      </c>
      <c r="E43" s="47">
        <v>0.47</v>
      </c>
      <c r="F43" s="94"/>
      <c r="G43" s="49"/>
      <c r="H43" s="35"/>
      <c r="I43" s="36"/>
      <c r="J43" s="37"/>
    </row>
    <row r="44" spans="1:10" ht="15" customHeight="1">
      <c r="A44" s="58" t="s">
        <v>41</v>
      </c>
      <c r="B44" s="45"/>
      <c r="C44" s="46">
        <v>456</v>
      </c>
      <c r="D44" s="45">
        <v>1564</v>
      </c>
      <c r="E44" s="47">
        <v>0.41</v>
      </c>
      <c r="F44" s="94"/>
      <c r="G44" s="49"/>
      <c r="H44" s="35"/>
      <c r="I44" s="36"/>
      <c r="J44" s="37"/>
    </row>
    <row r="45" spans="1:10" ht="15" customHeight="1">
      <c r="A45" s="58" t="s">
        <v>42</v>
      </c>
      <c r="B45" s="45"/>
      <c r="C45" s="46">
        <v>416</v>
      </c>
      <c r="D45" s="45">
        <v>1426</v>
      </c>
      <c r="E45" s="47">
        <v>0.38</v>
      </c>
      <c r="F45" s="94"/>
      <c r="G45" s="49"/>
      <c r="H45" s="35"/>
      <c r="I45" s="36"/>
      <c r="J45" s="37"/>
    </row>
    <row r="46" spans="1:10" ht="15" customHeight="1">
      <c r="A46" s="58" t="s">
        <v>43</v>
      </c>
      <c r="B46" s="45"/>
      <c r="C46" s="46">
        <v>320</v>
      </c>
      <c r="D46" s="45">
        <v>1097</v>
      </c>
      <c r="E46" s="47">
        <v>0.29</v>
      </c>
      <c r="F46" s="94"/>
      <c r="G46" s="49"/>
      <c r="H46" s="35"/>
      <c r="I46" s="36"/>
      <c r="J46" s="37"/>
    </row>
    <row r="47" spans="1:10" ht="15" customHeight="1">
      <c r="A47" s="58" t="s">
        <v>44</v>
      </c>
      <c r="B47" s="45"/>
      <c r="C47" s="46">
        <v>160</v>
      </c>
      <c r="D47" s="45">
        <v>549</v>
      </c>
      <c r="E47" s="47">
        <v>0.14</v>
      </c>
      <c r="F47" s="94"/>
      <c r="G47" s="49"/>
      <c r="H47" s="35"/>
      <c r="I47" s="36"/>
      <c r="J47" s="37"/>
    </row>
    <row r="48" spans="1:10" ht="15" customHeight="1">
      <c r="A48" s="58" t="s">
        <v>59</v>
      </c>
      <c r="B48" s="45"/>
      <c r="C48" s="46">
        <v>696</v>
      </c>
      <c r="D48" s="45">
        <v>2387</v>
      </c>
      <c r="E48" s="47">
        <v>0.63</v>
      </c>
      <c r="F48" s="94"/>
      <c r="G48" s="49"/>
      <c r="H48" s="35"/>
      <c r="I48" s="36"/>
      <c r="J48" s="37"/>
    </row>
    <row r="49" spans="1:10" ht="15" customHeight="1">
      <c r="A49" s="58" t="s">
        <v>61</v>
      </c>
      <c r="B49" s="45"/>
      <c r="C49" s="46">
        <v>913</v>
      </c>
      <c r="D49" s="45">
        <v>3131</v>
      </c>
      <c r="E49" s="47">
        <v>0.83</v>
      </c>
      <c r="F49" s="94"/>
      <c r="G49" s="49"/>
      <c r="H49" s="35"/>
      <c r="I49" s="36"/>
      <c r="J49" s="37"/>
    </row>
    <row r="50" spans="1:10" ht="15" customHeight="1">
      <c r="A50" s="58" t="s">
        <v>70</v>
      </c>
      <c r="B50" s="45"/>
      <c r="C50" s="46">
        <v>1000</v>
      </c>
      <c r="D50" s="45">
        <v>3429</v>
      </c>
      <c r="E50" s="47">
        <v>0.9</v>
      </c>
      <c r="F50" s="94"/>
      <c r="G50" s="49"/>
      <c r="H50" s="35"/>
      <c r="I50" s="36"/>
      <c r="J50" s="37"/>
    </row>
    <row r="51" spans="1:10" ht="15" customHeight="1">
      <c r="A51" s="58" t="s">
        <v>73</v>
      </c>
      <c r="B51" s="45"/>
      <c r="C51" s="46">
        <v>420</v>
      </c>
      <c r="D51" s="45">
        <v>1440</v>
      </c>
      <c r="E51" s="47">
        <v>0.38</v>
      </c>
      <c r="F51" s="94"/>
      <c r="G51" s="49"/>
      <c r="H51" s="35"/>
      <c r="I51" s="36"/>
      <c r="J51" s="37"/>
    </row>
    <row r="52" spans="1:10" ht="15" customHeight="1">
      <c r="A52" s="58" t="s">
        <v>38</v>
      </c>
      <c r="B52" s="45">
        <v>340</v>
      </c>
      <c r="C52" s="46"/>
      <c r="D52" s="45">
        <v>340</v>
      </c>
      <c r="E52" s="47">
        <v>0.09</v>
      </c>
      <c r="F52" s="94"/>
      <c r="G52" s="49"/>
      <c r="H52" s="35"/>
      <c r="I52" s="36"/>
      <c r="J52" s="37"/>
    </row>
    <row r="53" spans="1:10" ht="15" customHeight="1">
      <c r="A53" s="58" t="s">
        <v>56</v>
      </c>
      <c r="B53" s="45">
        <v>200</v>
      </c>
      <c r="C53" s="46"/>
      <c r="D53" s="45">
        <v>200</v>
      </c>
      <c r="E53" s="47">
        <v>0.05</v>
      </c>
      <c r="F53" s="94"/>
      <c r="G53" s="49"/>
      <c r="H53" s="35"/>
      <c r="I53" s="36"/>
      <c r="J53" s="37"/>
    </row>
    <row r="54" spans="1:10" ht="6" customHeight="1">
      <c r="A54" s="44"/>
      <c r="B54" s="45"/>
      <c r="C54" s="46"/>
      <c r="D54" s="45"/>
      <c r="E54" s="47"/>
      <c r="F54" s="91"/>
      <c r="G54" s="49"/>
      <c r="H54" s="35"/>
      <c r="I54" s="35"/>
      <c r="J54" s="37"/>
    </row>
    <row r="55" spans="1:10" ht="15">
      <c r="A55" s="30" t="s">
        <v>45</v>
      </c>
      <c r="B55" s="59">
        <v>3046</v>
      </c>
      <c r="C55" s="60">
        <v>1841</v>
      </c>
      <c r="D55" s="31">
        <v>9359</v>
      </c>
      <c r="E55" s="32">
        <v>2.47</v>
      </c>
      <c r="F55" s="94"/>
      <c r="G55" s="49"/>
      <c r="H55" s="84"/>
      <c r="I55" s="36"/>
      <c r="J55" s="37"/>
    </row>
    <row r="56" spans="1:10" ht="6" customHeight="1">
      <c r="A56" s="44"/>
      <c r="B56" s="62"/>
      <c r="C56" s="63"/>
      <c r="D56" s="62"/>
      <c r="E56" s="64"/>
      <c r="F56" s="91"/>
      <c r="G56" s="49"/>
      <c r="H56" s="35"/>
      <c r="I56" s="37"/>
      <c r="J56" s="37"/>
    </row>
    <row r="57" spans="1:10" ht="13.5" customHeight="1">
      <c r="A57" s="65" t="s">
        <v>5</v>
      </c>
      <c r="B57" s="66">
        <v>139957</v>
      </c>
      <c r="C57" s="66">
        <v>69709</v>
      </c>
      <c r="D57" s="67">
        <v>378989</v>
      </c>
      <c r="E57" s="68">
        <v>100</v>
      </c>
      <c r="F57" s="85"/>
      <c r="G57" s="68"/>
      <c r="H57" s="43"/>
      <c r="I57" s="36"/>
      <c r="J57" s="37"/>
    </row>
    <row r="58" spans="1:9" ht="3" customHeight="1">
      <c r="A58" s="69"/>
      <c r="B58" s="70"/>
      <c r="C58" s="71"/>
      <c r="D58" s="69"/>
      <c r="E58" s="72"/>
      <c r="F58" s="73"/>
      <c r="G58" s="74"/>
      <c r="H58" s="35"/>
      <c r="I58" s="37"/>
    </row>
    <row r="59" spans="1:8" ht="13.5" customHeight="1">
      <c r="A59" s="75" t="s">
        <v>72</v>
      </c>
      <c r="B59" s="43"/>
      <c r="C59" s="43"/>
      <c r="D59" s="43"/>
      <c r="E59" s="52"/>
      <c r="F59" s="81"/>
      <c r="G59" s="95"/>
      <c r="H59" s="43"/>
    </row>
    <row r="60" spans="1:8" ht="13.5" customHeight="1">
      <c r="A60" s="75"/>
      <c r="B60" s="43"/>
      <c r="C60" s="43"/>
      <c r="D60" s="52"/>
      <c r="E60" s="52"/>
      <c r="F60" s="95"/>
      <c r="G60" s="52"/>
      <c r="H60" s="43"/>
    </row>
    <row r="61" spans="1:8" ht="13.5" customHeight="1">
      <c r="A61" s="76"/>
      <c r="B61" s="36"/>
      <c r="C61" s="36"/>
      <c r="D61" s="77"/>
      <c r="E61" s="52"/>
      <c r="F61" s="52"/>
      <c r="G61" s="52"/>
      <c r="H61" s="43"/>
    </row>
    <row r="62" spans="1:8" ht="13.5" customHeight="1">
      <c r="A62" s="76"/>
      <c r="B62" s="36"/>
      <c r="C62" s="36"/>
      <c r="D62" s="52"/>
      <c r="E62" s="37"/>
      <c r="F62" s="37"/>
      <c r="H62" s="43"/>
    </row>
    <row r="63" spans="1:8" ht="12.75">
      <c r="A63" s="78"/>
      <c r="B63" s="36"/>
      <c r="C63" s="36"/>
      <c r="D63" s="52"/>
      <c r="H63" s="43"/>
    </row>
    <row r="64" spans="1:8" ht="12.75">
      <c r="A64" s="78"/>
      <c r="B64" s="36"/>
      <c r="C64" s="36"/>
      <c r="D64" s="52"/>
      <c r="H64" s="43"/>
    </row>
    <row r="65" spans="1:8" ht="12.75">
      <c r="A65" s="78"/>
      <c r="B65" s="36"/>
      <c r="C65" s="36"/>
      <c r="D65" s="52"/>
      <c r="H65" s="43"/>
    </row>
    <row r="66" spans="1:8" ht="12.75">
      <c r="A66" s="73"/>
      <c r="B66" s="36"/>
      <c r="C66" s="36"/>
      <c r="D66" s="36"/>
      <c r="H66" s="43"/>
    </row>
    <row r="67" spans="1:8" ht="12.75">
      <c r="A67" s="73"/>
      <c r="B67" s="36"/>
      <c r="C67" s="36"/>
      <c r="E67" s="79"/>
      <c r="F67" s="79"/>
      <c r="H67" s="43"/>
    </row>
    <row r="68" spans="1:8" ht="12.75">
      <c r="A68" s="73"/>
      <c r="B68" s="36"/>
      <c r="C68" s="36"/>
      <c r="H68" s="43"/>
    </row>
    <row r="69" spans="1:8" ht="12.75">
      <c r="A69" s="73"/>
      <c r="B69" s="36"/>
      <c r="C69" s="36"/>
      <c r="H69" s="43"/>
    </row>
    <row r="70" spans="1:8" ht="12.75">
      <c r="A70" s="73"/>
      <c r="B70" s="80"/>
      <c r="C70" s="80"/>
      <c r="H70" s="35"/>
    </row>
    <row r="71" spans="1:8" ht="12.75">
      <c r="A71" s="73"/>
      <c r="B71" s="80"/>
      <c r="C71" s="80"/>
      <c r="H71" s="35"/>
    </row>
    <row r="72" spans="1:8" ht="12.75">
      <c r="A72" s="73"/>
      <c r="B72" s="80"/>
      <c r="C72" s="80"/>
      <c r="H72" s="35"/>
    </row>
    <row r="73" spans="1:8" ht="12.75">
      <c r="A73" s="73"/>
      <c r="B73" s="80"/>
      <c r="C73" s="81"/>
      <c r="H73" s="35"/>
    </row>
    <row r="74" spans="1:8" ht="12.75">
      <c r="A74" s="73"/>
      <c r="B74" s="80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8" ht="12.75">
      <c r="A77" s="73"/>
      <c r="B77" s="73"/>
      <c r="C77" s="80"/>
      <c r="H77" s="35"/>
    </row>
    <row r="78" spans="1:8" ht="12.75">
      <c r="A78" s="73"/>
      <c r="B78" s="73"/>
      <c r="C78" s="80"/>
      <c r="H78" s="35"/>
    </row>
    <row r="79" spans="1:8" ht="12.75">
      <c r="A79" s="73"/>
      <c r="B79" s="73"/>
      <c r="C79" s="80"/>
      <c r="H79" s="35"/>
    </row>
    <row r="80" spans="1:8" ht="12.75">
      <c r="A80" s="73"/>
      <c r="B80" s="73"/>
      <c r="C80" s="80"/>
      <c r="H80" s="35"/>
    </row>
    <row r="81" spans="1:8" ht="12.75">
      <c r="A81" s="73"/>
      <c r="B81" s="73"/>
      <c r="C81" s="80"/>
      <c r="H81" s="35"/>
    </row>
    <row r="82" spans="1:3" ht="12.75">
      <c r="A82" s="73"/>
      <c r="B82" s="73"/>
      <c r="C82" s="80"/>
    </row>
    <row r="83" spans="1:3" ht="12.75">
      <c r="A83" s="73"/>
      <c r="B83" s="73"/>
      <c r="C83" s="80"/>
    </row>
    <row r="84" spans="1:3" ht="12.75">
      <c r="A84" s="73"/>
      <c r="B84" s="73"/>
      <c r="C84" s="80"/>
    </row>
    <row r="85" spans="1:3" ht="12.75">
      <c r="A85" s="73"/>
      <c r="B85" s="73"/>
      <c r="C85" s="80"/>
    </row>
    <row r="86" spans="1:3" ht="12.75">
      <c r="A86" s="73"/>
      <c r="B86" s="73"/>
      <c r="C86" s="80"/>
    </row>
    <row r="87" spans="1:3" ht="12.75">
      <c r="A87" s="73"/>
      <c r="B87" s="73"/>
      <c r="C87" s="80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="75" zoomScaleNormal="75" workbookViewId="0" topLeftCell="A32">
      <selection activeCell="B55" sqref="B55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48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18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29"/>
    </row>
    <row r="10" spans="1:10" ht="15">
      <c r="A10" s="30" t="s">
        <v>11</v>
      </c>
      <c r="B10" s="31">
        <v>105384</v>
      </c>
      <c r="C10" s="31">
        <v>36266</v>
      </c>
      <c r="D10" s="31">
        <v>223430</v>
      </c>
      <c r="E10" s="32">
        <v>68.97</v>
      </c>
      <c r="F10" s="33"/>
      <c r="G10" s="34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33"/>
      <c r="G11" s="42"/>
      <c r="H11" s="43"/>
      <c r="J11" s="37"/>
    </row>
    <row r="12" spans="1:10" ht="15" customHeight="1">
      <c r="A12" s="44" t="s">
        <v>12</v>
      </c>
      <c r="B12" s="45">
        <v>4</v>
      </c>
      <c r="C12" s="46">
        <v>81</v>
      </c>
      <c r="D12" s="45">
        <v>268</v>
      </c>
      <c r="E12" s="47">
        <v>0.08</v>
      </c>
      <c r="F12" s="48"/>
      <c r="G12" s="49"/>
      <c r="H12" s="35"/>
      <c r="I12" s="36"/>
      <c r="J12" s="37"/>
    </row>
    <row r="13" spans="1:10" ht="15" customHeight="1">
      <c r="A13" s="44" t="s">
        <v>13</v>
      </c>
      <c r="B13" s="45"/>
      <c r="C13" s="46"/>
      <c r="D13" s="45">
        <v>0</v>
      </c>
      <c r="E13" s="47">
        <v>0</v>
      </c>
      <c r="F13" s="48"/>
      <c r="G13" s="49"/>
      <c r="H13" s="35"/>
      <c r="I13" s="36"/>
      <c r="J13" s="37"/>
    </row>
    <row r="14" spans="1:10" ht="14.25">
      <c r="A14" s="44" t="s">
        <v>14</v>
      </c>
      <c r="B14" s="45">
        <v>105380</v>
      </c>
      <c r="C14" s="46">
        <v>36185</v>
      </c>
      <c r="D14" s="45">
        <v>223162</v>
      </c>
      <c r="E14" s="47">
        <v>68.89</v>
      </c>
      <c r="F14" s="48"/>
      <c r="G14" s="49"/>
      <c r="H14" s="35"/>
      <c r="I14" s="36"/>
      <c r="J14" s="37"/>
    </row>
    <row r="15" spans="1:10" ht="15">
      <c r="A15" s="44"/>
      <c r="B15" s="45"/>
      <c r="C15" s="46"/>
      <c r="D15" s="45"/>
      <c r="E15" s="47"/>
      <c r="F15" s="33"/>
      <c r="G15" s="34"/>
      <c r="H15" s="35"/>
      <c r="I15" s="37"/>
      <c r="J15" s="37"/>
    </row>
    <row r="16" spans="1:10" ht="5.25" customHeight="1">
      <c r="A16" s="50"/>
      <c r="B16" s="39"/>
      <c r="C16" s="40"/>
      <c r="D16" s="39"/>
      <c r="E16" s="41"/>
      <c r="F16" s="33"/>
      <c r="G16" s="34"/>
      <c r="H16" s="35"/>
      <c r="I16" s="37"/>
      <c r="J16" s="37"/>
    </row>
    <row r="17" spans="1:10" ht="15" customHeight="1">
      <c r="A17" s="30" t="s">
        <v>15</v>
      </c>
      <c r="B17" s="31">
        <f>+B19+B28</f>
        <v>5723</v>
      </c>
      <c r="C17" s="31">
        <f>+C19+C28</f>
        <v>27018</v>
      </c>
      <c r="D17" s="31">
        <v>93668</v>
      </c>
      <c r="E17" s="51">
        <v>28.9</v>
      </c>
      <c r="F17" s="33"/>
      <c r="G17" s="34"/>
      <c r="H17" s="84"/>
      <c r="I17" s="36"/>
      <c r="J17" s="37"/>
    </row>
    <row r="18" spans="1:10" ht="6" customHeight="1">
      <c r="A18" s="44"/>
      <c r="B18" s="45"/>
      <c r="C18" s="46"/>
      <c r="D18" s="45"/>
      <c r="E18" s="47"/>
      <c r="F18" s="33"/>
      <c r="G18" s="34"/>
      <c r="H18" s="35"/>
      <c r="I18" s="36"/>
      <c r="J18" s="37"/>
    </row>
    <row r="19" spans="1:10" ht="15" customHeight="1">
      <c r="A19" s="53" t="s">
        <v>16</v>
      </c>
      <c r="B19" s="54">
        <v>958</v>
      </c>
      <c r="C19" s="54">
        <f>SUM(C20:C26)</f>
        <v>1936</v>
      </c>
      <c r="D19" s="54">
        <v>7261</v>
      </c>
      <c r="E19" s="55">
        <v>2.25</v>
      </c>
      <c r="F19" s="82"/>
      <c r="G19" s="83"/>
      <c r="H19" s="43"/>
      <c r="I19" s="36"/>
      <c r="J19" s="37"/>
    </row>
    <row r="20" spans="1:10" ht="15" customHeight="1">
      <c r="A20" s="56" t="s">
        <v>17</v>
      </c>
      <c r="B20" s="45"/>
      <c r="C20" s="46">
        <v>696.1</v>
      </c>
      <c r="D20" s="45">
        <v>2266</v>
      </c>
      <c r="E20" s="47">
        <v>0.7</v>
      </c>
      <c r="F20" s="48"/>
      <c r="G20" s="49"/>
      <c r="H20" s="43"/>
      <c r="I20" s="36"/>
      <c r="J20" s="37"/>
    </row>
    <row r="21" spans="1:10" ht="15" customHeight="1">
      <c r="A21" s="56" t="s">
        <v>18</v>
      </c>
      <c r="B21" s="45"/>
      <c r="C21" s="46">
        <v>332</v>
      </c>
      <c r="D21" s="45">
        <v>1081</v>
      </c>
      <c r="E21" s="47">
        <v>0.33</v>
      </c>
      <c r="F21" s="48"/>
      <c r="G21" s="49"/>
      <c r="H21" s="35"/>
      <c r="I21" s="36"/>
      <c r="J21" s="37"/>
    </row>
    <row r="22" spans="1:10" ht="15" customHeight="1">
      <c r="A22" s="56" t="s">
        <v>19</v>
      </c>
      <c r="B22" s="45"/>
      <c r="C22" s="46">
        <v>100</v>
      </c>
      <c r="D22" s="45">
        <v>326</v>
      </c>
      <c r="E22" s="47">
        <v>0.1</v>
      </c>
      <c r="F22" s="48"/>
      <c r="G22" s="49"/>
      <c r="H22" s="35"/>
      <c r="I22" s="36"/>
      <c r="J22" s="37"/>
    </row>
    <row r="23" spans="1:10" ht="15" customHeight="1">
      <c r="A23" s="56" t="s">
        <v>20</v>
      </c>
      <c r="B23" s="45"/>
      <c r="C23" s="46">
        <v>244</v>
      </c>
      <c r="D23" s="45">
        <v>794</v>
      </c>
      <c r="E23" s="47">
        <v>0.25</v>
      </c>
      <c r="F23" s="48"/>
      <c r="G23" s="49"/>
      <c r="H23" s="35"/>
      <c r="I23" s="36"/>
      <c r="J23" s="37"/>
    </row>
    <row r="24" spans="1:10" ht="15" customHeight="1">
      <c r="A24" s="56" t="s">
        <v>21</v>
      </c>
      <c r="B24" s="45"/>
      <c r="C24" s="46">
        <v>556</v>
      </c>
      <c r="D24" s="45">
        <v>1810</v>
      </c>
      <c r="E24" s="47">
        <v>0.56</v>
      </c>
      <c r="F24" s="48"/>
      <c r="G24" s="49"/>
      <c r="H24" s="35"/>
      <c r="I24" s="36"/>
      <c r="J24" s="37"/>
    </row>
    <row r="25" spans="1:10" ht="15" customHeight="1">
      <c r="A25" s="56" t="s">
        <v>22</v>
      </c>
      <c r="B25" s="45"/>
      <c r="C25" s="46">
        <v>7.9</v>
      </c>
      <c r="D25" s="45">
        <v>26</v>
      </c>
      <c r="E25" s="47">
        <v>0.01</v>
      </c>
      <c r="F25" s="48"/>
      <c r="G25" s="49"/>
      <c r="H25" s="35"/>
      <c r="I25" s="36"/>
      <c r="J25" s="37"/>
    </row>
    <row r="26" spans="1:10" ht="15" customHeight="1">
      <c r="A26" s="56" t="s">
        <v>23</v>
      </c>
      <c r="B26" s="45">
        <v>958.1</v>
      </c>
      <c r="C26" s="46"/>
      <c r="D26" s="45">
        <v>958</v>
      </c>
      <c r="E26" s="47">
        <v>0.3</v>
      </c>
      <c r="F26" s="48"/>
      <c r="G26" s="49"/>
      <c r="H26" s="35"/>
      <c r="I26" s="36"/>
      <c r="J26" s="37"/>
    </row>
    <row r="27" spans="1:10" ht="15" customHeight="1">
      <c r="A27" s="56"/>
      <c r="B27" s="45"/>
      <c r="C27" s="46"/>
      <c r="D27" s="45"/>
      <c r="E27" s="47"/>
      <c r="F27" s="33"/>
      <c r="G27" s="34"/>
      <c r="H27" s="35"/>
      <c r="I27" s="37"/>
      <c r="J27" s="37"/>
    </row>
    <row r="28" spans="1:10" ht="15" customHeight="1">
      <c r="A28" s="53" t="s">
        <v>24</v>
      </c>
      <c r="B28" s="54">
        <v>4765</v>
      </c>
      <c r="C28" s="54">
        <v>25082</v>
      </c>
      <c r="D28" s="54">
        <v>86407</v>
      </c>
      <c r="E28" s="57">
        <v>26.65</v>
      </c>
      <c r="F28" s="82"/>
      <c r="G28" s="83"/>
      <c r="H28" s="43"/>
      <c r="I28" s="36"/>
      <c r="J28" s="37"/>
    </row>
    <row r="29" spans="1:10" ht="15" customHeight="1">
      <c r="A29" s="58" t="s">
        <v>25</v>
      </c>
      <c r="B29" s="45"/>
      <c r="C29" s="46">
        <v>7477</v>
      </c>
      <c r="D29" s="45">
        <v>24338</v>
      </c>
      <c r="E29" s="47">
        <v>7.51</v>
      </c>
      <c r="F29" s="48"/>
      <c r="G29" s="49"/>
      <c r="H29" s="35"/>
      <c r="I29" s="36"/>
      <c r="J29" s="37"/>
    </row>
    <row r="30" spans="1:10" ht="15" customHeight="1">
      <c r="A30" s="58" t="s">
        <v>26</v>
      </c>
      <c r="B30" s="45">
        <v>3020</v>
      </c>
      <c r="C30" s="46"/>
      <c r="D30" s="45">
        <v>3020</v>
      </c>
      <c r="E30" s="47">
        <v>0.93</v>
      </c>
      <c r="F30" s="48"/>
      <c r="G30" s="49"/>
      <c r="H30" s="35"/>
      <c r="I30" s="36"/>
      <c r="J30" s="37"/>
    </row>
    <row r="31" spans="1:10" ht="15" customHeight="1">
      <c r="A31" s="58" t="s">
        <v>27</v>
      </c>
      <c r="B31" s="45"/>
      <c r="C31" s="46">
        <v>1943</v>
      </c>
      <c r="D31" s="45">
        <v>6324</v>
      </c>
      <c r="E31" s="47">
        <v>1.95</v>
      </c>
      <c r="F31" s="48"/>
      <c r="G31" s="49"/>
      <c r="H31" s="35"/>
      <c r="I31" s="36"/>
      <c r="J31" s="37"/>
    </row>
    <row r="32" spans="1:10" ht="15" customHeight="1">
      <c r="A32" s="58" t="s">
        <v>28</v>
      </c>
      <c r="B32" s="45"/>
      <c r="C32" s="46">
        <v>2118</v>
      </c>
      <c r="D32" s="45">
        <v>6894</v>
      </c>
      <c r="E32" s="47">
        <v>2.13</v>
      </c>
      <c r="F32" s="48"/>
      <c r="G32" s="49"/>
      <c r="H32" s="35"/>
      <c r="I32" s="36"/>
      <c r="J32" s="37"/>
    </row>
    <row r="33" spans="1:10" ht="15" customHeight="1">
      <c r="A33" s="58" t="s">
        <v>29</v>
      </c>
      <c r="B33" s="45"/>
      <c r="C33" s="46">
        <v>1793.5</v>
      </c>
      <c r="D33" s="45">
        <v>5838</v>
      </c>
      <c r="E33" s="47">
        <v>1.8</v>
      </c>
      <c r="F33" s="48"/>
      <c r="G33" s="49"/>
      <c r="H33" s="35"/>
      <c r="I33" s="36"/>
      <c r="J33" s="37"/>
    </row>
    <row r="34" spans="1:10" ht="15" customHeight="1">
      <c r="A34" s="58" t="s">
        <v>30</v>
      </c>
      <c r="B34" s="45"/>
      <c r="C34" s="46">
        <v>1039</v>
      </c>
      <c r="D34" s="45">
        <v>3382</v>
      </c>
      <c r="E34" s="47">
        <v>1.04</v>
      </c>
      <c r="F34" s="48"/>
      <c r="G34" s="49"/>
      <c r="H34" s="35"/>
      <c r="I34" s="36"/>
      <c r="J34" s="37"/>
    </row>
    <row r="35" spans="1:10" ht="15" customHeight="1">
      <c r="A35" s="58" t="s">
        <v>31</v>
      </c>
      <c r="B35" s="45"/>
      <c r="C35" s="46">
        <v>1438</v>
      </c>
      <c r="D35" s="45">
        <v>4681</v>
      </c>
      <c r="E35" s="47">
        <v>1.44</v>
      </c>
      <c r="F35" s="48"/>
      <c r="G35" s="49"/>
      <c r="H35" s="35"/>
      <c r="I35" s="36"/>
      <c r="J35" s="37"/>
    </row>
    <row r="36" spans="1:10" ht="15" customHeight="1">
      <c r="A36" s="58" t="s">
        <v>32</v>
      </c>
      <c r="B36" s="45"/>
      <c r="C36" s="46">
        <v>1082</v>
      </c>
      <c r="D36" s="45">
        <v>3522</v>
      </c>
      <c r="E36" s="47">
        <v>1.09</v>
      </c>
      <c r="F36" s="48"/>
      <c r="G36" s="49"/>
      <c r="H36" s="35"/>
      <c r="I36" s="36"/>
      <c r="J36" s="37"/>
    </row>
    <row r="37" spans="1:10" ht="15" customHeight="1">
      <c r="A37" s="58" t="s">
        <v>33</v>
      </c>
      <c r="B37" s="45"/>
      <c r="C37" s="46">
        <v>1032</v>
      </c>
      <c r="D37" s="45">
        <v>3359</v>
      </c>
      <c r="E37" s="47">
        <v>1.04</v>
      </c>
      <c r="F37" s="48"/>
      <c r="G37" s="49"/>
      <c r="H37" s="35"/>
      <c r="I37" s="36"/>
      <c r="J37" s="37"/>
    </row>
    <row r="38" spans="1:10" ht="15" customHeight="1">
      <c r="A38" s="58" t="s">
        <v>34</v>
      </c>
      <c r="B38" s="45"/>
      <c r="C38" s="46">
        <v>1000</v>
      </c>
      <c r="D38" s="45">
        <v>3255</v>
      </c>
      <c r="E38" s="47">
        <v>1</v>
      </c>
      <c r="F38" s="48"/>
      <c r="G38" s="49"/>
      <c r="H38" s="35"/>
      <c r="I38" s="36"/>
      <c r="J38" s="37"/>
    </row>
    <row r="39" spans="1:10" ht="15" customHeight="1">
      <c r="A39" s="58" t="s">
        <v>35</v>
      </c>
      <c r="B39" s="45"/>
      <c r="C39" s="46">
        <v>949.1</v>
      </c>
      <c r="D39" s="45">
        <v>3089</v>
      </c>
      <c r="E39" s="47">
        <v>0.95</v>
      </c>
      <c r="F39" s="48"/>
      <c r="G39" s="49"/>
      <c r="H39" s="35"/>
      <c r="I39" s="36"/>
      <c r="J39" s="37"/>
    </row>
    <row r="40" spans="1:10" ht="15" customHeight="1">
      <c r="A40" s="58" t="s">
        <v>36</v>
      </c>
      <c r="B40" s="45"/>
      <c r="C40" s="46">
        <v>881.3</v>
      </c>
      <c r="D40" s="45">
        <v>2869</v>
      </c>
      <c r="E40" s="47">
        <v>0.89</v>
      </c>
      <c r="F40" s="48"/>
      <c r="G40" s="49"/>
      <c r="H40" s="35"/>
      <c r="I40" s="36"/>
      <c r="J40" s="37"/>
    </row>
    <row r="41" spans="1:10" ht="15" customHeight="1">
      <c r="A41" s="58" t="s">
        <v>37</v>
      </c>
      <c r="B41" s="45"/>
      <c r="C41" s="46">
        <v>759</v>
      </c>
      <c r="D41" s="45">
        <v>2471</v>
      </c>
      <c r="E41" s="47">
        <v>0.76</v>
      </c>
      <c r="F41" s="48"/>
      <c r="G41" s="49"/>
      <c r="H41" s="35"/>
      <c r="I41" s="36"/>
      <c r="J41" s="37"/>
    </row>
    <row r="42" spans="1:10" ht="15" customHeight="1">
      <c r="A42" s="58" t="s">
        <v>38</v>
      </c>
      <c r="B42" s="45">
        <v>1745</v>
      </c>
      <c r="C42" s="46"/>
      <c r="D42" s="45">
        <v>1745</v>
      </c>
      <c r="E42" s="47">
        <v>0.54</v>
      </c>
      <c r="F42" s="48"/>
      <c r="G42" s="49"/>
      <c r="H42" s="35"/>
      <c r="I42" s="36"/>
      <c r="J42" s="37"/>
    </row>
    <row r="43" spans="1:10" ht="15" customHeight="1">
      <c r="A43" s="58" t="s">
        <v>39</v>
      </c>
      <c r="B43" s="45"/>
      <c r="C43" s="46">
        <v>531.9</v>
      </c>
      <c r="D43" s="45">
        <v>1731</v>
      </c>
      <c r="E43" s="47">
        <v>0.53</v>
      </c>
      <c r="F43" s="48"/>
      <c r="G43" s="49"/>
      <c r="H43" s="35"/>
      <c r="I43" s="36"/>
      <c r="J43" s="37"/>
    </row>
    <row r="44" spans="1:10" ht="15" customHeight="1">
      <c r="A44" s="58" t="s">
        <v>40</v>
      </c>
      <c r="B44" s="45"/>
      <c r="C44" s="46">
        <v>1540</v>
      </c>
      <c r="D44" s="45">
        <v>5013</v>
      </c>
      <c r="E44" s="47">
        <v>1.55</v>
      </c>
      <c r="F44" s="48"/>
      <c r="G44" s="49"/>
      <c r="H44" s="35"/>
      <c r="I44" s="36"/>
      <c r="J44" s="37"/>
    </row>
    <row r="45" spans="1:10" ht="15" customHeight="1">
      <c r="A45" s="58" t="s">
        <v>41</v>
      </c>
      <c r="B45" s="45"/>
      <c r="C45" s="46">
        <v>506</v>
      </c>
      <c r="D45" s="45">
        <v>1647</v>
      </c>
      <c r="E45" s="47">
        <v>0.51</v>
      </c>
      <c r="F45" s="48"/>
      <c r="G45" s="49"/>
      <c r="H45" s="35"/>
      <c r="I45" s="36"/>
      <c r="J45" s="37"/>
    </row>
    <row r="46" spans="1:10" ht="15" customHeight="1">
      <c r="A46" s="58" t="s">
        <v>42</v>
      </c>
      <c r="B46" s="45"/>
      <c r="C46" s="46">
        <v>430</v>
      </c>
      <c r="D46" s="45">
        <v>1400</v>
      </c>
      <c r="E46" s="47">
        <v>0.43</v>
      </c>
      <c r="F46" s="48"/>
      <c r="G46" s="49"/>
      <c r="H46" s="35"/>
      <c r="I46" s="36"/>
      <c r="J46" s="37"/>
    </row>
    <row r="47" spans="1:10" ht="15" customHeight="1">
      <c r="A47" s="58" t="s">
        <v>43</v>
      </c>
      <c r="B47" s="45"/>
      <c r="C47" s="46">
        <v>400</v>
      </c>
      <c r="D47" s="45">
        <v>1302</v>
      </c>
      <c r="E47" s="47">
        <v>0.4</v>
      </c>
      <c r="F47" s="48"/>
      <c r="G47" s="49"/>
      <c r="H47" s="35"/>
      <c r="I47" s="36"/>
      <c r="J47" s="37"/>
    </row>
    <row r="48" spans="1:10" ht="15" customHeight="1">
      <c r="A48" s="58" t="s">
        <v>44</v>
      </c>
      <c r="B48" s="45"/>
      <c r="C48" s="46">
        <v>162</v>
      </c>
      <c r="D48" s="45">
        <v>527</v>
      </c>
      <c r="E48" s="47">
        <v>0.16</v>
      </c>
      <c r="F48" s="48"/>
      <c r="G48" s="49"/>
      <c r="H48" s="35"/>
      <c r="I48" s="36"/>
      <c r="J48" s="37"/>
    </row>
    <row r="49" spans="1:10" ht="6" customHeight="1">
      <c r="A49" s="44"/>
      <c r="B49" s="45"/>
      <c r="C49" s="46"/>
      <c r="D49" s="45"/>
      <c r="E49" s="47"/>
      <c r="F49" s="48"/>
      <c r="G49" s="49"/>
      <c r="H49" s="35"/>
      <c r="I49" s="35"/>
      <c r="J49" s="37"/>
    </row>
    <row r="50" spans="1:10" ht="15">
      <c r="A50" s="30" t="s">
        <v>45</v>
      </c>
      <c r="B50" s="59"/>
      <c r="C50" s="60">
        <v>2108</v>
      </c>
      <c r="D50" s="31">
        <v>6862</v>
      </c>
      <c r="E50" s="32">
        <v>2.12</v>
      </c>
      <c r="F50" s="33"/>
      <c r="G50" s="49"/>
      <c r="H50" s="84"/>
      <c r="I50" s="36"/>
      <c r="J50" s="37"/>
    </row>
    <row r="51" spans="1:10" ht="6" customHeight="1">
      <c r="A51" s="44"/>
      <c r="B51" s="62"/>
      <c r="C51" s="63"/>
      <c r="D51" s="62"/>
      <c r="E51" s="64"/>
      <c r="F51" s="48"/>
      <c r="G51" s="34"/>
      <c r="H51" s="35"/>
      <c r="I51" s="37"/>
      <c r="J51" s="37"/>
    </row>
    <row r="52" spans="1:10" ht="13.5" customHeight="1">
      <c r="A52" s="65" t="s">
        <v>5</v>
      </c>
      <c r="B52" s="66">
        <v>111107</v>
      </c>
      <c r="C52" s="66">
        <f>+C50+C17+C10</f>
        <v>65392</v>
      </c>
      <c r="D52" s="67">
        <v>323960</v>
      </c>
      <c r="E52" s="68">
        <v>100</v>
      </c>
      <c r="F52" s="66"/>
      <c r="G52" s="68"/>
      <c r="H52" s="43"/>
      <c r="I52" s="36"/>
      <c r="J52" s="37"/>
    </row>
    <row r="53" spans="1:9" ht="3" customHeight="1">
      <c r="A53" s="69"/>
      <c r="B53" s="70"/>
      <c r="C53" s="71"/>
      <c r="D53" s="69"/>
      <c r="E53" s="72"/>
      <c r="F53" s="73"/>
      <c r="G53" s="74"/>
      <c r="H53" s="35"/>
      <c r="I53" s="37"/>
    </row>
    <row r="54" spans="1:8" ht="13.5" customHeight="1">
      <c r="A54" s="75" t="s">
        <v>49</v>
      </c>
      <c r="B54" s="43"/>
      <c r="C54" s="43"/>
      <c r="D54" s="43"/>
      <c r="E54" s="52"/>
      <c r="F54" s="43"/>
      <c r="G54" s="52"/>
      <c r="H54" s="43"/>
    </row>
    <row r="55" spans="1:8" ht="13.5" customHeight="1">
      <c r="A55" s="75"/>
      <c r="B55" s="43"/>
      <c r="C55" s="43"/>
      <c r="D55" s="52"/>
      <c r="E55" s="52"/>
      <c r="F55" s="52"/>
      <c r="G55" s="52"/>
      <c r="H55" s="43"/>
    </row>
    <row r="56" spans="1:8" ht="13.5" customHeight="1">
      <c r="A56" s="76"/>
      <c r="B56" s="36"/>
      <c r="C56" s="36"/>
      <c r="D56" s="77"/>
      <c r="E56" s="52"/>
      <c r="F56" s="52"/>
      <c r="G56" s="52"/>
      <c r="H56" s="43"/>
    </row>
    <row r="57" spans="1:8" ht="13.5" customHeight="1">
      <c r="A57" s="76"/>
      <c r="B57" s="36"/>
      <c r="C57" s="36"/>
      <c r="D57" s="52"/>
      <c r="E57" s="37"/>
      <c r="F57" s="37"/>
      <c r="H57" s="43"/>
    </row>
    <row r="58" spans="1:8" ht="12.75">
      <c r="A58" s="78"/>
      <c r="B58" s="36"/>
      <c r="C58" s="36"/>
      <c r="D58" s="52"/>
      <c r="H58" s="43"/>
    </row>
    <row r="59" spans="1:8" ht="12.75">
      <c r="A59" s="78"/>
      <c r="B59" s="36"/>
      <c r="C59" s="36"/>
      <c r="D59" s="52"/>
      <c r="H59" s="43"/>
    </row>
    <row r="60" spans="1:8" ht="12.75">
      <c r="A60" s="78"/>
      <c r="B60" s="36"/>
      <c r="C60" s="36"/>
      <c r="D60" s="52"/>
      <c r="H60" s="43"/>
    </row>
    <row r="61" spans="1:8" ht="12.75">
      <c r="A61" s="73"/>
      <c r="B61" s="36"/>
      <c r="C61" s="36"/>
      <c r="D61" s="36"/>
      <c r="H61" s="43"/>
    </row>
    <row r="62" spans="1:8" ht="12.75">
      <c r="A62" s="73"/>
      <c r="B62" s="36"/>
      <c r="C62" s="36"/>
      <c r="E62" s="79"/>
      <c r="F62" s="79"/>
      <c r="H62" s="43"/>
    </row>
    <row r="63" spans="1:8" ht="12.75">
      <c r="A63" s="73"/>
      <c r="B63" s="36"/>
      <c r="C63" s="36"/>
      <c r="H63" s="43"/>
    </row>
    <row r="64" spans="1:8" ht="12.75">
      <c r="A64" s="73"/>
      <c r="B64" s="36"/>
      <c r="C64" s="36"/>
      <c r="H64" s="43"/>
    </row>
    <row r="65" spans="1:8" ht="12.75">
      <c r="A65" s="73"/>
      <c r="B65" s="80"/>
      <c r="C65" s="80"/>
      <c r="H65" s="35"/>
    </row>
    <row r="66" spans="1:8" ht="12.75">
      <c r="A66" s="73"/>
      <c r="B66" s="80"/>
      <c r="C66" s="80"/>
      <c r="H66" s="35"/>
    </row>
    <row r="67" spans="1:8" ht="12.75">
      <c r="A67" s="73"/>
      <c r="B67" s="80"/>
      <c r="C67" s="80"/>
      <c r="H67" s="35"/>
    </row>
    <row r="68" spans="1:8" ht="12.75">
      <c r="A68" s="73"/>
      <c r="B68" s="80"/>
      <c r="C68" s="81"/>
      <c r="H68" s="35"/>
    </row>
    <row r="69" spans="1:8" ht="12.75">
      <c r="A69" s="73"/>
      <c r="B69" s="80"/>
      <c r="C69" s="80"/>
      <c r="H69" s="35"/>
    </row>
    <row r="70" spans="1:8" ht="12.75">
      <c r="A70" s="73"/>
      <c r="B70" s="73"/>
      <c r="C70" s="80"/>
      <c r="H70" s="35"/>
    </row>
    <row r="71" spans="1:8" ht="12.75">
      <c r="A71" s="73"/>
      <c r="B71" s="73"/>
      <c r="C71" s="80"/>
      <c r="H71" s="35"/>
    </row>
    <row r="72" spans="1:8" ht="12.75">
      <c r="A72" s="73"/>
      <c r="B72" s="73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3" ht="12.75">
      <c r="A77" s="73"/>
      <c r="B77" s="73"/>
      <c r="C77" s="80"/>
    </row>
    <row r="78" spans="1:3" ht="12.75">
      <c r="A78" s="73"/>
      <c r="B78" s="73"/>
      <c r="C78" s="80"/>
    </row>
    <row r="79" spans="1:3" ht="12.75">
      <c r="A79" s="73"/>
      <c r="B79" s="73"/>
      <c r="C79" s="80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80"/>
    </row>
    <row r="83" spans="1:3" ht="12.75">
      <c r="A83" s="73"/>
      <c r="B83" s="73"/>
      <c r="C83" s="73"/>
    </row>
    <row r="84" spans="1:3" ht="12.75">
      <c r="A84" s="73"/>
      <c r="B84" s="73"/>
      <c r="C84" s="7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="75" zoomScaleNormal="75" workbookViewId="0" topLeftCell="A36">
      <selection activeCell="A1" sqref="A1:E1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50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18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29"/>
    </row>
    <row r="10" spans="1:10" ht="15">
      <c r="A10" s="30" t="s">
        <v>11</v>
      </c>
      <c r="B10" s="31">
        <v>104403</v>
      </c>
      <c r="C10" s="31">
        <v>36685</v>
      </c>
      <c r="D10" s="31">
        <v>223960</v>
      </c>
      <c r="E10" s="32">
        <v>69.01</v>
      </c>
      <c r="F10" s="33"/>
      <c r="G10" s="34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33"/>
      <c r="G11" s="42"/>
      <c r="H11" s="43"/>
      <c r="J11" s="37"/>
    </row>
    <row r="12" spans="1:10" ht="15" customHeight="1">
      <c r="A12" s="44" t="s">
        <v>12</v>
      </c>
      <c r="B12" s="45">
        <v>32</v>
      </c>
      <c r="C12" s="46">
        <v>500</v>
      </c>
      <c r="D12" s="45">
        <v>1662</v>
      </c>
      <c r="E12" s="47">
        <v>0.51</v>
      </c>
      <c r="F12" s="48"/>
      <c r="G12" s="49"/>
      <c r="H12" s="35"/>
      <c r="I12" s="36"/>
      <c r="J12" s="37"/>
    </row>
    <row r="13" spans="1:10" ht="15" customHeight="1">
      <c r="A13" s="44" t="s">
        <v>13</v>
      </c>
      <c r="B13" s="45"/>
      <c r="C13" s="46"/>
      <c r="D13" s="45">
        <v>0</v>
      </c>
      <c r="E13" s="47">
        <v>0</v>
      </c>
      <c r="F13" s="48"/>
      <c r="G13" s="49"/>
      <c r="H13" s="35"/>
      <c r="I13" s="36"/>
      <c r="J13" s="37"/>
    </row>
    <row r="14" spans="1:10" ht="14.25">
      <c r="A14" s="44" t="s">
        <v>14</v>
      </c>
      <c r="B14" s="45">
        <v>104371</v>
      </c>
      <c r="C14" s="46">
        <v>36185</v>
      </c>
      <c r="D14" s="45">
        <v>222298</v>
      </c>
      <c r="E14" s="47">
        <v>68.5</v>
      </c>
      <c r="F14" s="48"/>
      <c r="G14" s="49"/>
      <c r="H14" s="35"/>
      <c r="I14" s="36"/>
      <c r="J14" s="37"/>
    </row>
    <row r="15" spans="1:10" ht="15">
      <c r="A15" s="44"/>
      <c r="B15" s="45"/>
      <c r="C15" s="46"/>
      <c r="D15" s="45"/>
      <c r="E15" s="47"/>
      <c r="F15" s="33"/>
      <c r="G15" s="34"/>
      <c r="H15" s="35"/>
      <c r="I15" s="37"/>
      <c r="J15" s="37"/>
    </row>
    <row r="16" spans="1:10" ht="5.25" customHeight="1">
      <c r="A16" s="50"/>
      <c r="B16" s="39"/>
      <c r="C16" s="40"/>
      <c r="D16" s="39"/>
      <c r="E16" s="41"/>
      <c r="F16" s="33"/>
      <c r="G16" s="34"/>
      <c r="H16" s="35"/>
      <c r="I16" s="37"/>
      <c r="J16" s="37"/>
    </row>
    <row r="17" spans="1:10" ht="15" customHeight="1">
      <c r="A17" s="30" t="s">
        <v>15</v>
      </c>
      <c r="B17" s="31">
        <v>5718</v>
      </c>
      <c r="C17" s="31">
        <v>26682</v>
      </c>
      <c r="D17" s="31">
        <v>92675</v>
      </c>
      <c r="E17" s="51">
        <v>28.56</v>
      </c>
      <c r="F17" s="33"/>
      <c r="G17" s="34"/>
      <c r="H17" s="84"/>
      <c r="I17" s="36"/>
      <c r="J17" s="37"/>
    </row>
    <row r="18" spans="1:10" ht="6" customHeight="1">
      <c r="A18" s="44"/>
      <c r="B18" s="45"/>
      <c r="C18" s="46"/>
      <c r="D18" s="45"/>
      <c r="E18" s="47"/>
      <c r="F18" s="33"/>
      <c r="G18" s="34"/>
      <c r="H18" s="35"/>
      <c r="I18" s="36"/>
      <c r="J18" s="37"/>
    </row>
    <row r="19" spans="1:10" ht="15" customHeight="1">
      <c r="A19" s="53" t="s">
        <v>16</v>
      </c>
      <c r="B19" s="54">
        <v>958</v>
      </c>
      <c r="C19" s="54">
        <f>SUM(C20:C26)</f>
        <v>1740</v>
      </c>
      <c r="D19" s="54">
        <v>6629</v>
      </c>
      <c r="E19" s="55">
        <v>2.05</v>
      </c>
      <c r="F19" s="82"/>
      <c r="G19" s="83"/>
      <c r="H19" s="43"/>
      <c r="I19" s="36"/>
      <c r="J19" s="37"/>
    </row>
    <row r="20" spans="1:10" ht="15" customHeight="1">
      <c r="A20" s="56" t="s">
        <v>17</v>
      </c>
      <c r="B20" s="45"/>
      <c r="C20" s="46">
        <v>330</v>
      </c>
      <c r="D20" s="45">
        <v>1075</v>
      </c>
      <c r="E20" s="47">
        <v>0.33</v>
      </c>
      <c r="F20" s="48"/>
      <c r="G20" s="49"/>
      <c r="H20" s="43"/>
      <c r="I20" s="36"/>
      <c r="J20" s="37"/>
    </row>
    <row r="21" spans="1:10" ht="15" customHeight="1">
      <c r="A21" s="56" t="s">
        <v>18</v>
      </c>
      <c r="B21" s="45"/>
      <c r="C21" s="46">
        <v>473</v>
      </c>
      <c r="D21" s="45">
        <v>1542</v>
      </c>
      <c r="E21" s="47">
        <v>0.48</v>
      </c>
      <c r="F21" s="48"/>
      <c r="G21" s="49"/>
      <c r="H21" s="35"/>
      <c r="I21" s="36"/>
      <c r="J21" s="37"/>
    </row>
    <row r="22" spans="1:10" ht="15" customHeight="1">
      <c r="A22" s="56" t="s">
        <v>19</v>
      </c>
      <c r="B22" s="45"/>
      <c r="C22" s="46">
        <v>100</v>
      </c>
      <c r="D22" s="45">
        <v>326</v>
      </c>
      <c r="E22" s="47">
        <v>0.1</v>
      </c>
      <c r="F22" s="48"/>
      <c r="G22" s="49"/>
      <c r="H22" s="35"/>
      <c r="I22" s="36"/>
      <c r="J22" s="37"/>
    </row>
    <row r="23" spans="1:10" ht="15" customHeight="1">
      <c r="A23" s="56" t="s">
        <v>20</v>
      </c>
      <c r="B23" s="45"/>
      <c r="C23" s="46">
        <v>244</v>
      </c>
      <c r="D23" s="45">
        <v>795</v>
      </c>
      <c r="E23" s="47">
        <v>0.25</v>
      </c>
      <c r="F23" s="48"/>
      <c r="G23" s="49"/>
      <c r="H23" s="35"/>
      <c r="I23" s="36"/>
      <c r="J23" s="37"/>
    </row>
    <row r="24" spans="1:10" ht="15" customHeight="1">
      <c r="A24" s="56" t="s">
        <v>21</v>
      </c>
      <c r="B24" s="45"/>
      <c r="C24" s="46">
        <v>556</v>
      </c>
      <c r="D24" s="45">
        <v>1812</v>
      </c>
      <c r="E24" s="47">
        <v>0.56</v>
      </c>
      <c r="F24" s="48"/>
      <c r="G24" s="49"/>
      <c r="H24" s="35"/>
      <c r="I24" s="36"/>
      <c r="J24" s="37"/>
    </row>
    <row r="25" spans="1:10" ht="15" customHeight="1">
      <c r="A25" s="56" t="s">
        <v>22</v>
      </c>
      <c r="B25" s="45"/>
      <c r="C25" s="46">
        <v>37</v>
      </c>
      <c r="D25" s="45">
        <v>121</v>
      </c>
      <c r="E25" s="47">
        <v>0.04</v>
      </c>
      <c r="F25" s="48"/>
      <c r="G25" s="49"/>
      <c r="H25" s="35"/>
      <c r="I25" s="36"/>
      <c r="J25" s="37"/>
    </row>
    <row r="26" spans="1:10" ht="15" customHeight="1">
      <c r="A26" s="56" t="s">
        <v>23</v>
      </c>
      <c r="B26" s="45">
        <v>958.1</v>
      </c>
      <c r="C26" s="46"/>
      <c r="D26" s="45">
        <v>958</v>
      </c>
      <c r="E26" s="47">
        <v>0.3</v>
      </c>
      <c r="F26" s="48"/>
      <c r="G26" s="49"/>
      <c r="H26" s="35"/>
      <c r="I26" s="36"/>
      <c r="J26" s="37"/>
    </row>
    <row r="27" spans="1:10" ht="15" customHeight="1">
      <c r="A27" s="56"/>
      <c r="B27" s="45"/>
      <c r="C27" s="46"/>
      <c r="D27" s="45"/>
      <c r="E27" s="47"/>
      <c r="F27" s="33"/>
      <c r="G27" s="34"/>
      <c r="H27" s="35"/>
      <c r="I27" s="37"/>
      <c r="J27" s="37"/>
    </row>
    <row r="28" spans="1:10" ht="15" customHeight="1">
      <c r="A28" s="53" t="s">
        <v>24</v>
      </c>
      <c r="B28" s="54">
        <v>4760</v>
      </c>
      <c r="C28" s="54">
        <f>SUM(C29:C48)</f>
        <v>24942.1</v>
      </c>
      <c r="D28" s="54">
        <v>86046</v>
      </c>
      <c r="E28" s="57">
        <v>26.51</v>
      </c>
      <c r="F28" s="82"/>
      <c r="G28" s="83"/>
      <c r="H28" s="43"/>
      <c r="I28" s="36"/>
      <c r="J28" s="37"/>
    </row>
    <row r="29" spans="1:10" ht="15" customHeight="1">
      <c r="A29" s="58" t="s">
        <v>25</v>
      </c>
      <c r="B29" s="45"/>
      <c r="C29" s="46">
        <v>7477</v>
      </c>
      <c r="D29" s="45">
        <v>24368</v>
      </c>
      <c r="E29" s="47">
        <v>7.51</v>
      </c>
      <c r="F29" s="48"/>
      <c r="G29" s="49"/>
      <c r="H29" s="35"/>
      <c r="I29" s="36"/>
      <c r="J29" s="37"/>
    </row>
    <row r="30" spans="1:10" ht="15" customHeight="1">
      <c r="A30" s="58" t="s">
        <v>26</v>
      </c>
      <c r="B30" s="45">
        <v>3015</v>
      </c>
      <c r="C30" s="46"/>
      <c r="D30" s="45">
        <v>3015</v>
      </c>
      <c r="E30" s="47">
        <v>0.93</v>
      </c>
      <c r="F30" s="48"/>
      <c r="G30" s="49"/>
      <c r="H30" s="35"/>
      <c r="I30" s="36"/>
      <c r="J30" s="37"/>
    </row>
    <row r="31" spans="1:10" ht="15" customHeight="1">
      <c r="A31" s="58" t="s">
        <v>27</v>
      </c>
      <c r="B31" s="45"/>
      <c r="C31" s="46">
        <v>1943</v>
      </c>
      <c r="D31" s="45">
        <v>6332</v>
      </c>
      <c r="E31" s="47">
        <v>1.95</v>
      </c>
      <c r="F31" s="48"/>
      <c r="G31" s="49"/>
      <c r="H31" s="35"/>
      <c r="I31" s="36"/>
      <c r="J31" s="37"/>
    </row>
    <row r="32" spans="1:10" ht="15" customHeight="1">
      <c r="A32" s="58" t="s">
        <v>28</v>
      </c>
      <c r="B32" s="45"/>
      <c r="C32" s="46">
        <v>2115</v>
      </c>
      <c r="D32" s="45">
        <v>6893</v>
      </c>
      <c r="E32" s="47">
        <v>2.12</v>
      </c>
      <c r="F32" s="48"/>
      <c r="G32" s="49"/>
      <c r="H32" s="35"/>
      <c r="I32" s="36"/>
      <c r="J32" s="37"/>
    </row>
    <row r="33" spans="1:10" ht="15" customHeight="1">
      <c r="A33" s="58" t="s">
        <v>29</v>
      </c>
      <c r="B33" s="45"/>
      <c r="C33" s="46">
        <v>1742</v>
      </c>
      <c r="D33" s="45">
        <v>5677</v>
      </c>
      <c r="E33" s="47">
        <v>1.75</v>
      </c>
      <c r="F33" s="48"/>
      <c r="G33" s="49"/>
      <c r="H33" s="35"/>
      <c r="I33" s="36"/>
      <c r="J33" s="37"/>
    </row>
    <row r="34" spans="1:10" ht="15" customHeight="1">
      <c r="A34" s="58" t="s">
        <v>30</v>
      </c>
      <c r="B34" s="45"/>
      <c r="C34" s="46">
        <v>1037</v>
      </c>
      <c r="D34" s="45">
        <v>3380</v>
      </c>
      <c r="E34" s="47">
        <v>1.04</v>
      </c>
      <c r="F34" s="48"/>
      <c r="G34" s="49"/>
      <c r="H34" s="35"/>
      <c r="I34" s="36"/>
      <c r="J34" s="37"/>
    </row>
    <row r="35" spans="1:10" ht="15" customHeight="1">
      <c r="A35" s="58" t="s">
        <v>31</v>
      </c>
      <c r="B35" s="45"/>
      <c r="C35" s="46">
        <v>1438</v>
      </c>
      <c r="D35" s="45">
        <v>4686</v>
      </c>
      <c r="E35" s="47">
        <v>1.44</v>
      </c>
      <c r="F35" s="48"/>
      <c r="G35" s="49"/>
      <c r="H35" s="35"/>
      <c r="I35" s="36"/>
      <c r="J35" s="37"/>
    </row>
    <row r="36" spans="1:10" ht="15" customHeight="1">
      <c r="A36" s="58" t="s">
        <v>32</v>
      </c>
      <c r="B36" s="45"/>
      <c r="C36" s="46">
        <v>1080</v>
      </c>
      <c r="D36" s="45">
        <v>3520</v>
      </c>
      <c r="E36" s="47">
        <v>1.08</v>
      </c>
      <c r="F36" s="48"/>
      <c r="G36" s="49"/>
      <c r="H36" s="35"/>
      <c r="I36" s="36"/>
      <c r="J36" s="37"/>
    </row>
    <row r="37" spans="1:10" ht="15" customHeight="1">
      <c r="A37" s="58" t="s">
        <v>33</v>
      </c>
      <c r="B37" s="45"/>
      <c r="C37" s="46">
        <v>1031</v>
      </c>
      <c r="D37" s="45">
        <v>3360</v>
      </c>
      <c r="E37" s="47">
        <v>1.04</v>
      </c>
      <c r="F37" s="48"/>
      <c r="G37" s="49"/>
      <c r="H37" s="35"/>
      <c r="I37" s="36"/>
      <c r="J37" s="37"/>
    </row>
    <row r="38" spans="1:10" ht="15" customHeight="1">
      <c r="A38" s="58" t="s">
        <v>34</v>
      </c>
      <c r="B38" s="45"/>
      <c r="C38" s="46">
        <v>1000</v>
      </c>
      <c r="D38" s="45">
        <v>3259</v>
      </c>
      <c r="E38" s="47">
        <v>1</v>
      </c>
      <c r="F38" s="48"/>
      <c r="G38" s="49"/>
      <c r="H38" s="35"/>
      <c r="I38" s="36"/>
      <c r="J38" s="37"/>
    </row>
    <row r="39" spans="1:10" ht="15" customHeight="1">
      <c r="A39" s="58" t="s">
        <v>35</v>
      </c>
      <c r="B39" s="45"/>
      <c r="C39" s="46">
        <v>949.1</v>
      </c>
      <c r="D39" s="45">
        <v>3093</v>
      </c>
      <c r="E39" s="47">
        <v>0.95</v>
      </c>
      <c r="F39" s="48"/>
      <c r="G39" s="49"/>
      <c r="H39" s="35"/>
      <c r="I39" s="36"/>
      <c r="J39" s="37"/>
    </row>
    <row r="40" spans="1:10" ht="15" customHeight="1">
      <c r="A40" s="58" t="s">
        <v>36</v>
      </c>
      <c r="B40" s="45"/>
      <c r="C40" s="46">
        <v>846</v>
      </c>
      <c r="D40" s="45">
        <v>2757</v>
      </c>
      <c r="E40" s="47">
        <v>0.85</v>
      </c>
      <c r="F40" s="48"/>
      <c r="G40" s="49"/>
      <c r="H40" s="35"/>
      <c r="I40" s="36"/>
      <c r="J40" s="37"/>
    </row>
    <row r="41" spans="1:10" ht="15" customHeight="1">
      <c r="A41" s="58" t="s">
        <v>37</v>
      </c>
      <c r="B41" s="45"/>
      <c r="C41" s="46">
        <v>760</v>
      </c>
      <c r="D41" s="45">
        <v>2477</v>
      </c>
      <c r="E41" s="47">
        <v>0.76</v>
      </c>
      <c r="F41" s="48"/>
      <c r="G41" s="49"/>
      <c r="H41" s="35"/>
      <c r="I41" s="36"/>
      <c r="J41" s="37"/>
    </row>
    <row r="42" spans="1:10" ht="15" customHeight="1">
      <c r="A42" s="58" t="s">
        <v>38</v>
      </c>
      <c r="B42" s="45">
        <v>1745</v>
      </c>
      <c r="C42" s="46"/>
      <c r="D42" s="45">
        <v>1745</v>
      </c>
      <c r="E42" s="47">
        <v>0.54</v>
      </c>
      <c r="F42" s="48"/>
      <c r="G42" s="49"/>
      <c r="H42" s="35"/>
      <c r="I42" s="36"/>
      <c r="J42" s="37"/>
    </row>
    <row r="43" spans="1:10" ht="15" customHeight="1">
      <c r="A43" s="58" t="s">
        <v>39</v>
      </c>
      <c r="B43" s="45"/>
      <c r="C43" s="46">
        <v>502</v>
      </c>
      <c r="D43" s="45">
        <v>1636</v>
      </c>
      <c r="E43" s="47">
        <v>0.5</v>
      </c>
      <c r="F43" s="48"/>
      <c r="G43" s="49"/>
      <c r="H43" s="35"/>
      <c r="I43" s="36"/>
      <c r="J43" s="37"/>
    </row>
    <row r="44" spans="1:10" ht="15" customHeight="1">
      <c r="A44" s="58" t="s">
        <v>40</v>
      </c>
      <c r="B44" s="45"/>
      <c r="C44" s="46">
        <v>1537</v>
      </c>
      <c r="D44" s="45">
        <v>5009</v>
      </c>
      <c r="E44" s="47">
        <v>1.54</v>
      </c>
      <c r="F44" s="48"/>
      <c r="G44" s="49"/>
      <c r="H44" s="35"/>
      <c r="I44" s="36"/>
      <c r="J44" s="37"/>
    </row>
    <row r="45" spans="1:10" ht="15" customHeight="1">
      <c r="A45" s="58" t="s">
        <v>41</v>
      </c>
      <c r="B45" s="45"/>
      <c r="C45" s="46">
        <v>493</v>
      </c>
      <c r="D45" s="45">
        <v>1607</v>
      </c>
      <c r="E45" s="47">
        <v>0.5</v>
      </c>
      <c r="F45" s="48"/>
      <c r="G45" s="49"/>
      <c r="H45" s="35"/>
      <c r="I45" s="36"/>
      <c r="J45" s="37"/>
    </row>
    <row r="46" spans="1:10" ht="15" customHeight="1">
      <c r="A46" s="58" t="s">
        <v>42</v>
      </c>
      <c r="B46" s="45"/>
      <c r="C46" s="46">
        <v>430</v>
      </c>
      <c r="D46" s="45">
        <v>1401</v>
      </c>
      <c r="E46" s="47">
        <v>0.43</v>
      </c>
      <c r="F46" s="48"/>
      <c r="G46" s="49"/>
      <c r="H46" s="35"/>
      <c r="I46" s="36"/>
      <c r="J46" s="37"/>
    </row>
    <row r="47" spans="1:10" ht="15" customHeight="1">
      <c r="A47" s="58" t="s">
        <v>43</v>
      </c>
      <c r="B47" s="45"/>
      <c r="C47" s="46">
        <v>400</v>
      </c>
      <c r="D47" s="45">
        <v>1304</v>
      </c>
      <c r="E47" s="47">
        <v>0.4</v>
      </c>
      <c r="F47" s="48"/>
      <c r="G47" s="49"/>
      <c r="H47" s="35"/>
      <c r="I47" s="36"/>
      <c r="J47" s="37"/>
    </row>
    <row r="48" spans="1:10" ht="15" customHeight="1">
      <c r="A48" s="58" t="s">
        <v>44</v>
      </c>
      <c r="B48" s="45"/>
      <c r="C48" s="46">
        <v>162</v>
      </c>
      <c r="D48" s="45">
        <v>528</v>
      </c>
      <c r="E48" s="47">
        <v>0.16</v>
      </c>
      <c r="F48" s="48"/>
      <c r="G48" s="49"/>
      <c r="H48" s="35"/>
      <c r="I48" s="36"/>
      <c r="J48" s="37"/>
    </row>
    <row r="49" spans="1:10" ht="6" customHeight="1">
      <c r="A49" s="44"/>
      <c r="B49" s="45"/>
      <c r="C49" s="46"/>
      <c r="D49" s="45"/>
      <c r="E49" s="47"/>
      <c r="F49" s="48"/>
      <c r="G49" s="49"/>
      <c r="H49" s="35"/>
      <c r="I49" s="35"/>
      <c r="J49" s="37"/>
    </row>
    <row r="50" spans="1:10" ht="15">
      <c r="A50" s="30" t="s">
        <v>45</v>
      </c>
      <c r="B50" s="59">
        <v>1003</v>
      </c>
      <c r="C50" s="60">
        <v>2114</v>
      </c>
      <c r="D50" s="31">
        <v>7893</v>
      </c>
      <c r="E50" s="32">
        <v>2.43</v>
      </c>
      <c r="F50" s="33"/>
      <c r="G50" s="34"/>
      <c r="H50" s="84"/>
      <c r="I50" s="36"/>
      <c r="J50" s="37"/>
    </row>
    <row r="51" spans="1:10" ht="6" customHeight="1">
      <c r="A51" s="44"/>
      <c r="B51" s="62"/>
      <c r="C51" s="63"/>
      <c r="D51" s="62"/>
      <c r="E51" s="64"/>
      <c r="F51" s="48"/>
      <c r="G51" s="34"/>
      <c r="H51" s="35"/>
      <c r="I51" s="37"/>
      <c r="J51" s="37"/>
    </row>
    <row r="52" spans="1:10" ht="13.5" customHeight="1">
      <c r="A52" s="65" t="s">
        <v>5</v>
      </c>
      <c r="B52" s="66">
        <v>111124</v>
      </c>
      <c r="C52" s="66">
        <v>65481</v>
      </c>
      <c r="D52" s="67">
        <v>324528</v>
      </c>
      <c r="E52" s="68">
        <v>100</v>
      </c>
      <c r="F52" s="66"/>
      <c r="G52" s="68"/>
      <c r="H52" s="43"/>
      <c r="I52" s="36"/>
      <c r="J52" s="37"/>
    </row>
    <row r="53" spans="1:9" ht="3" customHeight="1">
      <c r="A53" s="69"/>
      <c r="B53" s="70"/>
      <c r="C53" s="71"/>
      <c r="D53" s="69"/>
      <c r="E53" s="72"/>
      <c r="F53" s="73"/>
      <c r="G53" s="74"/>
      <c r="H53" s="35"/>
      <c r="I53" s="37"/>
    </row>
    <row r="54" spans="1:8" ht="13.5" customHeight="1">
      <c r="A54" s="75" t="s">
        <v>53</v>
      </c>
      <c r="B54" s="43"/>
      <c r="C54" s="43"/>
      <c r="D54" s="43"/>
      <c r="E54" s="52"/>
      <c r="F54" s="43"/>
      <c r="G54" s="52"/>
      <c r="H54" s="43"/>
    </row>
    <row r="55" spans="1:8" ht="13.5" customHeight="1">
      <c r="A55" s="75"/>
      <c r="B55" s="43"/>
      <c r="C55" s="43"/>
      <c r="D55" s="52"/>
      <c r="E55" s="52"/>
      <c r="F55" s="52"/>
      <c r="G55" s="52"/>
      <c r="H55" s="43"/>
    </row>
    <row r="56" spans="1:8" ht="13.5" customHeight="1">
      <c r="A56" s="76"/>
      <c r="B56" s="36"/>
      <c r="C56" s="36"/>
      <c r="D56" s="77"/>
      <c r="E56" s="52"/>
      <c r="F56" s="52"/>
      <c r="G56" s="52"/>
      <c r="H56" s="43"/>
    </row>
    <row r="57" spans="1:8" ht="13.5" customHeight="1">
      <c r="A57" s="76"/>
      <c r="B57" s="36"/>
      <c r="C57" s="36"/>
      <c r="D57" s="52"/>
      <c r="E57" s="37"/>
      <c r="F57" s="37"/>
      <c r="H57" s="43"/>
    </row>
    <row r="58" spans="1:8" ht="12.75">
      <c r="A58" s="78"/>
      <c r="B58" s="36"/>
      <c r="C58" s="36"/>
      <c r="D58" s="52"/>
      <c r="H58" s="43"/>
    </row>
    <row r="59" spans="1:8" ht="12.75">
      <c r="A59" s="78"/>
      <c r="B59" s="36"/>
      <c r="C59" s="36"/>
      <c r="D59" s="52"/>
      <c r="H59" s="43"/>
    </row>
    <row r="60" spans="1:8" ht="12.75">
      <c r="A60" s="78"/>
      <c r="B60" s="36"/>
      <c r="C60" s="36"/>
      <c r="D60" s="52"/>
      <c r="H60" s="43"/>
    </row>
    <row r="61" spans="1:8" ht="12.75">
      <c r="A61" s="73"/>
      <c r="B61" s="36"/>
      <c r="C61" s="36"/>
      <c r="D61" s="36"/>
      <c r="H61" s="43"/>
    </row>
    <row r="62" spans="1:8" ht="12.75">
      <c r="A62" s="73"/>
      <c r="B62" s="36"/>
      <c r="C62" s="36"/>
      <c r="E62" s="79"/>
      <c r="F62" s="79"/>
      <c r="H62" s="43"/>
    </row>
    <row r="63" spans="1:8" ht="12.75">
      <c r="A63" s="73"/>
      <c r="B63" s="36"/>
      <c r="C63" s="36"/>
      <c r="H63" s="43"/>
    </row>
    <row r="64" spans="1:8" ht="12.75">
      <c r="A64" s="73"/>
      <c r="B64" s="36"/>
      <c r="C64" s="36"/>
      <c r="H64" s="43"/>
    </row>
    <row r="65" spans="1:8" ht="12.75">
      <c r="A65" s="73"/>
      <c r="B65" s="80"/>
      <c r="C65" s="80"/>
      <c r="H65" s="35"/>
    </row>
    <row r="66" spans="1:8" ht="12.75">
      <c r="A66" s="73"/>
      <c r="B66" s="80"/>
      <c r="C66" s="80"/>
      <c r="H66" s="35"/>
    </row>
    <row r="67" spans="1:8" ht="12.75">
      <c r="A67" s="73"/>
      <c r="B67" s="80"/>
      <c r="C67" s="80"/>
      <c r="H67" s="35"/>
    </row>
    <row r="68" spans="1:8" ht="12.75">
      <c r="A68" s="73"/>
      <c r="B68" s="80"/>
      <c r="C68" s="81"/>
      <c r="H68" s="35"/>
    </row>
    <row r="69" spans="1:8" ht="12.75">
      <c r="A69" s="73"/>
      <c r="B69" s="80"/>
      <c r="C69" s="80"/>
      <c r="H69" s="35"/>
    </row>
    <row r="70" spans="1:8" ht="12.75">
      <c r="A70" s="73"/>
      <c r="B70" s="73"/>
      <c r="C70" s="80"/>
      <c r="H70" s="35"/>
    </row>
    <row r="71" spans="1:8" ht="12.75">
      <c r="A71" s="73"/>
      <c r="B71" s="73"/>
      <c r="C71" s="80"/>
      <c r="H71" s="35"/>
    </row>
    <row r="72" spans="1:8" ht="12.75">
      <c r="A72" s="73"/>
      <c r="B72" s="73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3" ht="12.75">
      <c r="A77" s="73"/>
      <c r="B77" s="73"/>
      <c r="C77" s="80"/>
    </row>
    <row r="78" spans="1:3" ht="12.75">
      <c r="A78" s="73"/>
      <c r="B78" s="73"/>
      <c r="C78" s="80"/>
    </row>
    <row r="79" spans="1:3" ht="12.75">
      <c r="A79" s="73"/>
      <c r="B79" s="73"/>
      <c r="C79" s="80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80"/>
    </row>
    <row r="83" spans="1:3" ht="12.75">
      <c r="A83" s="73"/>
      <c r="B83" s="73"/>
      <c r="C83" s="73"/>
    </row>
    <row r="84" spans="1:3" ht="12.75">
      <c r="A84" s="73"/>
      <c r="B84" s="73"/>
      <c r="C84" s="7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workbookViewId="0" topLeftCell="A48">
      <selection activeCell="C58" sqref="C58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52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18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29"/>
    </row>
    <row r="10" spans="1:10" ht="15">
      <c r="A10" s="30" t="s">
        <v>11</v>
      </c>
      <c r="B10" s="31">
        <v>108237</v>
      </c>
      <c r="C10" s="31">
        <v>37856</v>
      </c>
      <c r="D10" s="31">
        <v>231496</v>
      </c>
      <c r="E10" s="32">
        <v>68.97</v>
      </c>
      <c r="F10" s="33"/>
      <c r="G10" s="34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33"/>
      <c r="G11" s="42"/>
      <c r="H11" s="43"/>
      <c r="J11" s="37"/>
    </row>
    <row r="12" spans="1:10" ht="15" customHeight="1">
      <c r="A12" s="44" t="s">
        <v>12</v>
      </c>
      <c r="B12" s="45">
        <v>4</v>
      </c>
      <c r="C12" s="46">
        <v>5</v>
      </c>
      <c r="D12" s="45">
        <v>20</v>
      </c>
      <c r="E12" s="47">
        <v>0.01</v>
      </c>
      <c r="F12" s="48"/>
      <c r="G12" s="49"/>
      <c r="H12" s="35"/>
      <c r="I12" s="36"/>
      <c r="J12" s="37"/>
    </row>
    <row r="13" spans="1:10" ht="15" customHeight="1">
      <c r="A13" s="44" t="s">
        <v>13</v>
      </c>
      <c r="B13" s="45"/>
      <c r="C13" s="46"/>
      <c r="D13" s="45">
        <v>0</v>
      </c>
      <c r="E13" s="47">
        <v>0</v>
      </c>
      <c r="F13" s="48"/>
      <c r="G13" s="49"/>
      <c r="H13" s="35"/>
      <c r="I13" s="36"/>
      <c r="J13" s="37"/>
    </row>
    <row r="14" spans="1:10" ht="14.25">
      <c r="A14" s="44" t="s">
        <v>14</v>
      </c>
      <c r="B14" s="45">
        <v>108233</v>
      </c>
      <c r="C14" s="46">
        <v>37851</v>
      </c>
      <c r="D14" s="45">
        <v>231476</v>
      </c>
      <c r="E14" s="47">
        <v>68.96</v>
      </c>
      <c r="F14" s="48"/>
      <c r="G14" s="49"/>
      <c r="H14" s="35"/>
      <c r="I14" s="36"/>
      <c r="J14" s="37"/>
    </row>
    <row r="15" spans="1:10" ht="15">
      <c r="A15" s="44"/>
      <c r="B15" s="45"/>
      <c r="C15" s="46"/>
      <c r="D15" s="45"/>
      <c r="E15" s="47"/>
      <c r="F15" s="33"/>
      <c r="G15" s="34"/>
      <c r="H15" s="35"/>
      <c r="I15" s="37"/>
      <c r="J15" s="37"/>
    </row>
    <row r="16" spans="1:10" ht="5.25" customHeight="1">
      <c r="A16" s="50"/>
      <c r="B16" s="39"/>
      <c r="C16" s="40"/>
      <c r="D16" s="39"/>
      <c r="E16" s="41"/>
      <c r="F16" s="33"/>
      <c r="G16" s="34"/>
      <c r="H16" s="35"/>
      <c r="I16" s="37"/>
      <c r="J16" s="37"/>
    </row>
    <row r="17" spans="1:10" ht="15" customHeight="1">
      <c r="A17" s="30" t="s">
        <v>15</v>
      </c>
      <c r="B17" s="31">
        <v>8691</v>
      </c>
      <c r="C17" s="31">
        <v>25690</v>
      </c>
      <c r="D17" s="31">
        <v>92337</v>
      </c>
      <c r="E17" s="51">
        <v>27.51</v>
      </c>
      <c r="F17" s="33"/>
      <c r="G17" s="34"/>
      <c r="H17" s="84"/>
      <c r="I17" s="36"/>
      <c r="J17" s="37"/>
    </row>
    <row r="18" spans="1:10" ht="6" customHeight="1">
      <c r="A18" s="44"/>
      <c r="B18" s="45"/>
      <c r="C18" s="46"/>
      <c r="D18" s="45"/>
      <c r="E18" s="47"/>
      <c r="F18" s="33"/>
      <c r="G18" s="34"/>
      <c r="H18" s="35"/>
      <c r="I18" s="36"/>
      <c r="J18" s="37"/>
    </row>
    <row r="19" spans="1:10" ht="15" customHeight="1">
      <c r="A19" s="53" t="s">
        <v>16</v>
      </c>
      <c r="B19" s="54">
        <v>1922</v>
      </c>
      <c r="C19" s="54">
        <v>1794</v>
      </c>
      <c r="D19" s="54">
        <f>SUM(D20:D26)</f>
        <v>7763</v>
      </c>
      <c r="E19" s="55">
        <v>2.31</v>
      </c>
      <c r="F19" s="82"/>
      <c r="G19" s="83"/>
      <c r="H19" s="43"/>
      <c r="I19" s="36"/>
      <c r="J19" s="37"/>
    </row>
    <row r="20" spans="1:10" ht="15" customHeight="1">
      <c r="A20" s="56" t="s">
        <v>17</v>
      </c>
      <c r="B20" s="45"/>
      <c r="C20" s="46">
        <v>330</v>
      </c>
      <c r="D20" s="45">
        <v>1074</v>
      </c>
      <c r="E20" s="47">
        <v>0.32</v>
      </c>
      <c r="F20" s="48"/>
      <c r="G20" s="49"/>
      <c r="H20" s="43"/>
      <c r="I20" s="36"/>
      <c r="J20" s="37"/>
    </row>
    <row r="21" spans="1:10" ht="15" customHeight="1">
      <c r="A21" s="56" t="s">
        <v>18</v>
      </c>
      <c r="B21" s="45"/>
      <c r="C21" s="46">
        <v>473</v>
      </c>
      <c r="D21" s="45">
        <v>1540</v>
      </c>
      <c r="E21" s="47">
        <v>0.46</v>
      </c>
      <c r="F21" s="48"/>
      <c r="G21" s="49"/>
      <c r="H21" s="35"/>
      <c r="I21" s="36"/>
      <c r="J21" s="37"/>
    </row>
    <row r="22" spans="1:10" ht="15" customHeight="1">
      <c r="A22" s="56" t="s">
        <v>19</v>
      </c>
      <c r="B22" s="45"/>
      <c r="C22" s="46">
        <v>100</v>
      </c>
      <c r="D22" s="45">
        <v>326</v>
      </c>
      <c r="E22" s="47">
        <v>0.1</v>
      </c>
      <c r="F22" s="48"/>
      <c r="G22" s="49"/>
      <c r="H22" s="35"/>
      <c r="I22" s="36"/>
      <c r="J22" s="37"/>
    </row>
    <row r="23" spans="1:10" ht="15" customHeight="1">
      <c r="A23" s="56" t="s">
        <v>20</v>
      </c>
      <c r="B23" s="45"/>
      <c r="C23" s="46">
        <v>244</v>
      </c>
      <c r="D23" s="45">
        <v>794</v>
      </c>
      <c r="E23" s="47">
        <v>0.24</v>
      </c>
      <c r="F23" s="48"/>
      <c r="G23" s="49"/>
      <c r="H23" s="35"/>
      <c r="I23" s="36"/>
      <c r="J23" s="37"/>
    </row>
    <row r="24" spans="1:10" ht="15" customHeight="1">
      <c r="A24" s="56" t="s">
        <v>21</v>
      </c>
      <c r="B24" s="45"/>
      <c r="C24" s="46">
        <v>479</v>
      </c>
      <c r="D24" s="45">
        <v>1560</v>
      </c>
      <c r="E24" s="47">
        <v>0.46</v>
      </c>
      <c r="F24" s="48"/>
      <c r="G24" s="49"/>
      <c r="H24" s="35"/>
      <c r="I24" s="36"/>
      <c r="J24" s="37"/>
    </row>
    <row r="25" spans="1:10" ht="15" customHeight="1">
      <c r="A25" s="56" t="s">
        <v>22</v>
      </c>
      <c r="B25" s="45"/>
      <c r="C25" s="46">
        <v>168</v>
      </c>
      <c r="D25" s="45">
        <v>547</v>
      </c>
      <c r="E25" s="47">
        <v>0.16</v>
      </c>
      <c r="F25" s="48"/>
      <c r="G25" s="49"/>
      <c r="H25" s="35"/>
      <c r="I25" s="36"/>
      <c r="J25" s="37"/>
    </row>
    <row r="26" spans="1:10" ht="15" customHeight="1">
      <c r="A26" s="56" t="s">
        <v>23</v>
      </c>
      <c r="B26" s="45">
        <v>1922</v>
      </c>
      <c r="C26" s="46"/>
      <c r="D26" s="45">
        <v>1922</v>
      </c>
      <c r="E26" s="47">
        <v>0.57</v>
      </c>
      <c r="F26" s="48"/>
      <c r="G26" s="49"/>
      <c r="H26" s="35"/>
      <c r="I26" s="36"/>
      <c r="J26" s="37"/>
    </row>
    <row r="27" spans="1:10" ht="15" customHeight="1">
      <c r="A27" s="56"/>
      <c r="B27" s="45"/>
      <c r="C27" s="46"/>
      <c r="D27" s="45"/>
      <c r="E27" s="47"/>
      <c r="F27" s="33"/>
      <c r="G27" s="34"/>
      <c r="H27" s="35"/>
      <c r="I27" s="37"/>
      <c r="J27" s="37"/>
    </row>
    <row r="28" spans="1:10" ht="15" customHeight="1">
      <c r="A28" s="53" t="s">
        <v>24</v>
      </c>
      <c r="B28" s="54">
        <v>6769</v>
      </c>
      <c r="C28" s="54">
        <v>23896</v>
      </c>
      <c r="D28" s="54">
        <f>SUM(D29:D47)</f>
        <v>84574</v>
      </c>
      <c r="E28" s="57">
        <v>25.2</v>
      </c>
      <c r="F28" s="82"/>
      <c r="G28" s="83"/>
      <c r="H28" s="43"/>
      <c r="I28" s="36"/>
      <c r="J28" s="37"/>
    </row>
    <row r="29" spans="1:10" ht="15" customHeight="1">
      <c r="A29" s="58" t="s">
        <v>25</v>
      </c>
      <c r="B29" s="45"/>
      <c r="C29" s="46">
        <v>7477</v>
      </c>
      <c r="D29" s="45">
        <v>24345</v>
      </c>
      <c r="E29" s="47">
        <v>7.25</v>
      </c>
      <c r="F29" s="48"/>
      <c r="G29" s="49"/>
      <c r="H29" s="35"/>
      <c r="I29" s="36"/>
      <c r="J29" s="37"/>
    </row>
    <row r="30" spans="1:10" ht="15" customHeight="1">
      <c r="A30" s="58" t="s">
        <v>54</v>
      </c>
      <c r="B30" s="45">
        <v>4679</v>
      </c>
      <c r="C30" s="46"/>
      <c r="D30" s="45">
        <v>4679</v>
      </c>
      <c r="E30" s="47">
        <v>1.39</v>
      </c>
      <c r="F30" s="48"/>
      <c r="G30" s="49"/>
      <c r="H30" s="35"/>
      <c r="I30" s="36"/>
      <c r="J30" s="37"/>
    </row>
    <row r="31" spans="1:10" ht="15" customHeight="1">
      <c r="A31" s="58" t="s">
        <v>27</v>
      </c>
      <c r="B31" s="45">
        <v>345</v>
      </c>
      <c r="C31" s="46">
        <v>1943</v>
      </c>
      <c r="D31" s="45">
        <v>6671</v>
      </c>
      <c r="E31" s="47">
        <v>1.99</v>
      </c>
      <c r="F31" s="48"/>
      <c r="G31" s="49"/>
      <c r="H31" s="35"/>
      <c r="I31" s="36"/>
      <c r="J31" s="37"/>
    </row>
    <row r="32" spans="1:10" ht="15" customHeight="1">
      <c r="A32" s="58" t="s">
        <v>28</v>
      </c>
      <c r="B32" s="45"/>
      <c r="C32" s="46">
        <v>2111</v>
      </c>
      <c r="D32" s="45">
        <v>6873</v>
      </c>
      <c r="E32" s="47">
        <v>2.05</v>
      </c>
      <c r="F32" s="48"/>
      <c r="G32" s="49"/>
      <c r="H32" s="35"/>
      <c r="I32" s="36"/>
      <c r="J32" s="37"/>
    </row>
    <row r="33" spans="1:10" ht="15" customHeight="1">
      <c r="A33" s="58" t="s">
        <v>29</v>
      </c>
      <c r="B33" s="45"/>
      <c r="C33" s="46">
        <v>1742</v>
      </c>
      <c r="D33" s="45">
        <v>5672</v>
      </c>
      <c r="E33" s="47">
        <v>1.69</v>
      </c>
      <c r="F33" s="48"/>
      <c r="G33" s="49"/>
      <c r="H33" s="35"/>
      <c r="I33" s="36"/>
      <c r="J33" s="37"/>
    </row>
    <row r="34" spans="1:10" ht="15" customHeight="1">
      <c r="A34" s="58" t="s">
        <v>31</v>
      </c>
      <c r="B34" s="45"/>
      <c r="C34" s="46">
        <v>1438</v>
      </c>
      <c r="D34" s="45">
        <v>4682</v>
      </c>
      <c r="E34" s="47">
        <v>1.39</v>
      </c>
      <c r="F34" s="48"/>
      <c r="G34" s="49"/>
      <c r="H34" s="35"/>
      <c r="I34" s="36"/>
      <c r="J34" s="37"/>
    </row>
    <row r="35" spans="1:10" ht="15" customHeight="1">
      <c r="A35" s="58" t="s">
        <v>32</v>
      </c>
      <c r="B35" s="45"/>
      <c r="C35" s="46">
        <v>1079</v>
      </c>
      <c r="D35" s="45">
        <v>3513</v>
      </c>
      <c r="E35" s="47">
        <v>1.05</v>
      </c>
      <c r="F35" s="48"/>
      <c r="G35" s="49"/>
      <c r="H35" s="35"/>
      <c r="I35" s="36"/>
      <c r="J35" s="37"/>
    </row>
    <row r="36" spans="1:10" ht="15" customHeight="1">
      <c r="A36" s="58" t="s">
        <v>33</v>
      </c>
      <c r="B36" s="45"/>
      <c r="C36" s="46">
        <v>1030</v>
      </c>
      <c r="D36" s="45">
        <v>3354</v>
      </c>
      <c r="E36" s="47">
        <v>1</v>
      </c>
      <c r="F36" s="48"/>
      <c r="G36" s="49"/>
      <c r="H36" s="35"/>
      <c r="I36" s="36"/>
      <c r="J36" s="37"/>
    </row>
    <row r="37" spans="1:10" ht="15" customHeight="1">
      <c r="A37" s="58" t="s">
        <v>34</v>
      </c>
      <c r="B37" s="45"/>
      <c r="C37" s="46">
        <v>1000</v>
      </c>
      <c r="D37" s="45">
        <v>3256</v>
      </c>
      <c r="E37" s="47">
        <v>0.97</v>
      </c>
      <c r="F37" s="48"/>
      <c r="G37" s="49"/>
      <c r="H37" s="35"/>
      <c r="I37" s="36"/>
      <c r="J37" s="37"/>
    </row>
    <row r="38" spans="1:10" ht="15" customHeight="1">
      <c r="A38" s="58" t="s">
        <v>35</v>
      </c>
      <c r="B38" s="45"/>
      <c r="C38" s="46">
        <v>949.1</v>
      </c>
      <c r="D38" s="45">
        <v>3090</v>
      </c>
      <c r="E38" s="47">
        <v>0.92</v>
      </c>
      <c r="F38" s="48"/>
      <c r="G38" s="49"/>
      <c r="H38" s="35"/>
      <c r="I38" s="36"/>
      <c r="J38" s="37"/>
    </row>
    <row r="39" spans="1:10" ht="15" customHeight="1">
      <c r="A39" s="58" t="s">
        <v>36</v>
      </c>
      <c r="B39" s="45"/>
      <c r="C39" s="46">
        <v>846</v>
      </c>
      <c r="D39" s="45">
        <v>2755</v>
      </c>
      <c r="E39" s="47">
        <v>0.82</v>
      </c>
      <c r="F39" s="48"/>
      <c r="G39" s="49"/>
      <c r="H39" s="35"/>
      <c r="I39" s="36"/>
      <c r="J39" s="37"/>
    </row>
    <row r="40" spans="1:10" ht="15" customHeight="1">
      <c r="A40" s="58" t="s">
        <v>37</v>
      </c>
      <c r="B40" s="45"/>
      <c r="C40" s="46">
        <v>760</v>
      </c>
      <c r="D40" s="45">
        <v>2475</v>
      </c>
      <c r="E40" s="47">
        <v>0.74</v>
      </c>
      <c r="F40" s="48"/>
      <c r="G40" s="49"/>
      <c r="H40" s="35"/>
      <c r="I40" s="36"/>
      <c r="J40" s="37"/>
    </row>
    <row r="41" spans="1:10" ht="15" customHeight="1">
      <c r="A41" s="58" t="s">
        <v>38</v>
      </c>
      <c r="B41" s="45">
        <v>1745</v>
      </c>
      <c r="C41" s="46"/>
      <c r="D41" s="45">
        <v>1745</v>
      </c>
      <c r="E41" s="47">
        <v>0.52</v>
      </c>
      <c r="F41" s="48"/>
      <c r="G41" s="49"/>
      <c r="H41" s="35"/>
      <c r="I41" s="36"/>
      <c r="J41" s="37"/>
    </row>
    <row r="42" spans="1:10" ht="15" customHeight="1">
      <c r="A42" s="58" t="s">
        <v>39</v>
      </c>
      <c r="B42" s="45"/>
      <c r="C42" s="46">
        <v>502</v>
      </c>
      <c r="D42" s="45">
        <v>1635</v>
      </c>
      <c r="E42" s="47">
        <v>0.49</v>
      </c>
      <c r="F42" s="48"/>
      <c r="G42" s="49"/>
      <c r="H42" s="35"/>
      <c r="I42" s="36"/>
      <c r="J42" s="37"/>
    </row>
    <row r="43" spans="1:10" ht="15" customHeight="1">
      <c r="A43" s="58" t="s">
        <v>40</v>
      </c>
      <c r="B43" s="45"/>
      <c r="C43" s="46">
        <v>1534</v>
      </c>
      <c r="D43" s="45">
        <v>4995</v>
      </c>
      <c r="E43" s="47">
        <v>1.49</v>
      </c>
      <c r="F43" s="48"/>
      <c r="G43" s="49"/>
      <c r="H43" s="35"/>
      <c r="I43" s="36"/>
      <c r="J43" s="37"/>
    </row>
    <row r="44" spans="1:10" ht="15" customHeight="1">
      <c r="A44" s="58" t="s">
        <v>41</v>
      </c>
      <c r="B44" s="45"/>
      <c r="C44" s="46">
        <v>493</v>
      </c>
      <c r="D44" s="45">
        <v>1605</v>
      </c>
      <c r="E44" s="47">
        <v>0.48</v>
      </c>
      <c r="F44" s="48"/>
      <c r="G44" s="49"/>
      <c r="H44" s="35"/>
      <c r="I44" s="36"/>
      <c r="J44" s="37"/>
    </row>
    <row r="45" spans="1:10" ht="15" customHeight="1">
      <c r="A45" s="58" t="s">
        <v>42</v>
      </c>
      <c r="B45" s="45"/>
      <c r="C45" s="46">
        <v>430</v>
      </c>
      <c r="D45" s="45">
        <v>1400</v>
      </c>
      <c r="E45" s="47">
        <v>0.42</v>
      </c>
      <c r="F45" s="48"/>
      <c r="G45" s="49"/>
      <c r="H45" s="35"/>
      <c r="I45" s="36"/>
      <c r="J45" s="37"/>
    </row>
    <row r="46" spans="1:10" ht="15" customHeight="1">
      <c r="A46" s="58" t="s">
        <v>43</v>
      </c>
      <c r="B46" s="45"/>
      <c r="C46" s="46">
        <v>400</v>
      </c>
      <c r="D46" s="45">
        <v>1302</v>
      </c>
      <c r="E46" s="47">
        <v>0.39</v>
      </c>
      <c r="F46" s="48"/>
      <c r="G46" s="49"/>
      <c r="H46" s="35"/>
      <c r="I46" s="36"/>
      <c r="J46" s="37"/>
    </row>
    <row r="47" spans="1:10" ht="15" customHeight="1">
      <c r="A47" s="58" t="s">
        <v>44</v>
      </c>
      <c r="B47" s="45"/>
      <c r="C47" s="46">
        <v>162</v>
      </c>
      <c r="D47" s="45">
        <v>527</v>
      </c>
      <c r="E47" s="47">
        <v>0.16</v>
      </c>
      <c r="F47" s="48"/>
      <c r="G47" s="49"/>
      <c r="H47" s="35"/>
      <c r="I47" s="36"/>
      <c r="J47" s="37"/>
    </row>
    <row r="48" spans="1:10" ht="6" customHeight="1">
      <c r="A48" s="44"/>
      <c r="B48" s="45"/>
      <c r="C48" s="46"/>
      <c r="D48" s="45"/>
      <c r="E48" s="47"/>
      <c r="F48" s="48"/>
      <c r="G48" s="49"/>
      <c r="H48" s="35"/>
      <c r="I48" s="35"/>
      <c r="J48" s="37"/>
    </row>
    <row r="49" spans="1:10" ht="15">
      <c r="A49" s="30" t="s">
        <v>45</v>
      </c>
      <c r="B49" s="59">
        <v>1662</v>
      </c>
      <c r="C49" s="60">
        <v>3117</v>
      </c>
      <c r="D49" s="31">
        <v>11811</v>
      </c>
      <c r="E49" s="32">
        <v>3.52</v>
      </c>
      <c r="F49" s="33"/>
      <c r="G49" s="34"/>
      <c r="H49" s="84"/>
      <c r="I49" s="36"/>
      <c r="J49" s="37"/>
    </row>
    <row r="50" spans="1:10" ht="6" customHeight="1">
      <c r="A50" s="44"/>
      <c r="B50" s="62"/>
      <c r="C50" s="63"/>
      <c r="D50" s="62"/>
      <c r="E50" s="64"/>
      <c r="F50" s="48"/>
      <c r="G50" s="34"/>
      <c r="H50" s="35"/>
      <c r="I50" s="37"/>
      <c r="J50" s="37"/>
    </row>
    <row r="51" spans="1:10" ht="13.5" customHeight="1">
      <c r="A51" s="65" t="s">
        <v>5</v>
      </c>
      <c r="B51" s="66">
        <v>118590</v>
      </c>
      <c r="C51" s="66">
        <v>66663</v>
      </c>
      <c r="D51" s="67">
        <f>+D49+D17+D10</f>
        <v>335644</v>
      </c>
      <c r="E51" s="68">
        <v>100</v>
      </c>
      <c r="F51" s="66"/>
      <c r="G51" s="68"/>
      <c r="H51" s="43"/>
      <c r="I51" s="36"/>
      <c r="J51" s="37"/>
    </row>
    <row r="52" spans="1:9" ht="3" customHeight="1">
      <c r="A52" s="69"/>
      <c r="B52" s="70"/>
      <c r="C52" s="71"/>
      <c r="D52" s="69"/>
      <c r="E52" s="72"/>
      <c r="F52" s="73"/>
      <c r="G52" s="74"/>
      <c r="H52" s="35"/>
      <c r="I52" s="37"/>
    </row>
    <row r="53" spans="1:8" ht="13.5" customHeight="1">
      <c r="A53" s="75" t="s">
        <v>51</v>
      </c>
      <c r="B53" s="43"/>
      <c r="C53" s="43"/>
      <c r="D53" s="43">
        <f>+D51/3.256</f>
        <v>103084.76658476659</v>
      </c>
      <c r="E53" s="52"/>
      <c r="F53" s="43"/>
      <c r="G53" s="52"/>
      <c r="H53" s="43"/>
    </row>
    <row r="54" spans="1:8" ht="13.5" customHeight="1">
      <c r="A54" s="75"/>
      <c r="B54" s="43"/>
      <c r="C54" s="43"/>
      <c r="D54" s="52"/>
      <c r="E54" s="52"/>
      <c r="F54" s="52"/>
      <c r="G54" s="52"/>
      <c r="H54" s="43"/>
    </row>
    <row r="55" spans="1:8" ht="13.5" customHeight="1">
      <c r="A55" s="76"/>
      <c r="B55" s="36"/>
      <c r="C55" s="36"/>
      <c r="D55" s="77"/>
      <c r="E55" s="52"/>
      <c r="F55" s="52"/>
      <c r="G55" s="52"/>
      <c r="H55" s="43"/>
    </row>
    <row r="56" spans="1:8" ht="13.5" customHeight="1">
      <c r="A56" s="76"/>
      <c r="B56" s="36"/>
      <c r="C56" s="36"/>
      <c r="D56" s="52"/>
      <c r="E56" s="37"/>
      <c r="F56" s="37"/>
      <c r="H56" s="43"/>
    </row>
    <row r="57" spans="1:8" ht="12.75">
      <c r="A57" s="78"/>
      <c r="B57" s="36"/>
      <c r="C57" s="36"/>
      <c r="D57" s="52"/>
      <c r="H57" s="43"/>
    </row>
    <row r="58" spans="1:8" ht="12.75">
      <c r="A58" s="78"/>
      <c r="B58" s="36"/>
      <c r="C58" s="36"/>
      <c r="D58" s="52"/>
      <c r="H58" s="43"/>
    </row>
    <row r="59" spans="1:8" ht="12.75">
      <c r="A59" s="78"/>
      <c r="B59" s="36"/>
      <c r="C59" s="36"/>
      <c r="D59" s="52"/>
      <c r="H59" s="43"/>
    </row>
    <row r="60" spans="1:8" ht="12.75">
      <c r="A60" s="73"/>
      <c r="B60" s="36"/>
      <c r="C60" s="36"/>
      <c r="D60" s="36"/>
      <c r="H60" s="43"/>
    </row>
    <row r="61" spans="1:8" ht="12.75">
      <c r="A61" s="73"/>
      <c r="B61" s="36"/>
      <c r="C61" s="36"/>
      <c r="E61" s="79"/>
      <c r="F61" s="79"/>
      <c r="H61" s="43"/>
    </row>
    <row r="62" spans="1:8" ht="12.75">
      <c r="A62" s="73"/>
      <c r="B62" s="36"/>
      <c r="C62" s="36"/>
      <c r="H62" s="43"/>
    </row>
    <row r="63" spans="1:8" ht="12.75">
      <c r="A63" s="73"/>
      <c r="B63" s="36"/>
      <c r="C63" s="36"/>
      <c r="H63" s="43"/>
    </row>
    <row r="64" spans="1:8" ht="12.75">
      <c r="A64" s="73"/>
      <c r="B64" s="80"/>
      <c r="C64" s="80"/>
      <c r="H64" s="35"/>
    </row>
    <row r="65" spans="1:8" ht="12.75">
      <c r="A65" s="73"/>
      <c r="B65" s="80"/>
      <c r="C65" s="80"/>
      <c r="H65" s="35"/>
    </row>
    <row r="66" spans="1:8" ht="12.75">
      <c r="A66" s="73"/>
      <c r="B66" s="80"/>
      <c r="C66" s="80"/>
      <c r="H66" s="35"/>
    </row>
    <row r="67" spans="1:8" ht="12.75">
      <c r="A67" s="73"/>
      <c r="B67" s="80"/>
      <c r="C67" s="81"/>
      <c r="H67" s="35"/>
    </row>
    <row r="68" spans="1:8" ht="12.75">
      <c r="A68" s="73"/>
      <c r="B68" s="80"/>
      <c r="C68" s="80"/>
      <c r="H68" s="35"/>
    </row>
    <row r="69" spans="1:8" ht="12.75">
      <c r="A69" s="73"/>
      <c r="B69" s="73"/>
      <c r="C69" s="80"/>
      <c r="H69" s="35"/>
    </row>
    <row r="70" spans="1:8" ht="12.75">
      <c r="A70" s="73"/>
      <c r="B70" s="73"/>
      <c r="C70" s="80"/>
      <c r="H70" s="35"/>
    </row>
    <row r="71" spans="1:8" ht="12.75">
      <c r="A71" s="73"/>
      <c r="B71" s="73"/>
      <c r="C71" s="80"/>
      <c r="H71" s="35"/>
    </row>
    <row r="72" spans="1:8" ht="12.75">
      <c r="A72" s="73"/>
      <c r="B72" s="73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3" ht="12.75">
      <c r="A76" s="73"/>
      <c r="B76" s="73"/>
      <c r="C76" s="80"/>
    </row>
    <row r="77" spans="1:3" ht="12.75">
      <c r="A77" s="73"/>
      <c r="B77" s="73"/>
      <c r="C77" s="80"/>
    </row>
    <row r="78" spans="1:3" ht="12.75">
      <c r="A78" s="73"/>
      <c r="B78" s="73"/>
      <c r="C78" s="80"/>
    </row>
    <row r="79" spans="1:3" ht="12.75">
      <c r="A79" s="73"/>
      <c r="B79" s="73"/>
      <c r="C79" s="80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73"/>
    </row>
    <row r="83" spans="1:3" ht="12.75">
      <c r="A83" s="73"/>
      <c r="B83" s="73"/>
      <c r="C83" s="73"/>
    </row>
    <row r="84" spans="1:3" ht="12.75">
      <c r="A84" s="73"/>
      <c r="B84" s="73"/>
      <c r="C84" s="7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workbookViewId="0" topLeftCell="A36">
      <selection activeCell="A1" sqref="A1:E1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55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18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29"/>
    </row>
    <row r="10" spans="1:10" ht="15">
      <c r="A10" s="30" t="s">
        <v>11</v>
      </c>
      <c r="B10" s="31">
        <v>107724</v>
      </c>
      <c r="C10" s="31">
        <v>38055</v>
      </c>
      <c r="D10" s="31">
        <v>231479</v>
      </c>
      <c r="E10" s="32">
        <v>68.99</v>
      </c>
      <c r="F10" s="33"/>
      <c r="G10" s="34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33"/>
      <c r="G11" s="42"/>
      <c r="H11" s="43"/>
      <c r="J11" s="37"/>
    </row>
    <row r="12" spans="1:10" ht="15" customHeight="1">
      <c r="A12" s="44" t="s">
        <v>12</v>
      </c>
      <c r="B12" s="45">
        <v>5</v>
      </c>
      <c r="C12" s="46">
        <v>191</v>
      </c>
      <c r="D12" s="45">
        <v>20</v>
      </c>
      <c r="E12" s="47">
        <v>0.19</v>
      </c>
      <c r="F12" s="48"/>
      <c r="G12" s="49"/>
      <c r="H12" s="35"/>
      <c r="I12" s="36"/>
      <c r="J12" s="37"/>
    </row>
    <row r="13" spans="1:10" ht="15" customHeight="1">
      <c r="A13" s="44" t="s">
        <v>13</v>
      </c>
      <c r="B13" s="45"/>
      <c r="C13" s="46"/>
      <c r="D13" s="45">
        <v>0</v>
      </c>
      <c r="E13" s="47">
        <v>0</v>
      </c>
      <c r="F13" s="48"/>
      <c r="G13" s="49"/>
      <c r="H13" s="35"/>
      <c r="I13" s="36"/>
      <c r="J13" s="37"/>
    </row>
    <row r="14" spans="1:10" ht="14.25">
      <c r="A14" s="44" t="s">
        <v>14</v>
      </c>
      <c r="B14" s="45">
        <v>107719</v>
      </c>
      <c r="C14" s="46">
        <v>37864</v>
      </c>
      <c r="D14" s="45">
        <v>231476</v>
      </c>
      <c r="E14" s="47">
        <v>68.8</v>
      </c>
      <c r="F14" s="48"/>
      <c r="G14" s="49"/>
      <c r="H14" s="35"/>
      <c r="I14" s="36"/>
      <c r="J14" s="37"/>
    </row>
    <row r="15" spans="1:10" ht="15">
      <c r="A15" s="44"/>
      <c r="B15" s="45"/>
      <c r="C15" s="46"/>
      <c r="D15" s="45"/>
      <c r="E15" s="47"/>
      <c r="F15" s="33"/>
      <c r="G15" s="34"/>
      <c r="H15" s="35"/>
      <c r="I15" s="37"/>
      <c r="J15" s="37"/>
    </row>
    <row r="16" spans="1:10" ht="5.25" customHeight="1">
      <c r="A16" s="50"/>
      <c r="B16" s="39"/>
      <c r="C16" s="40"/>
      <c r="D16" s="39"/>
      <c r="E16" s="41"/>
      <c r="F16" s="33"/>
      <c r="G16" s="34"/>
      <c r="H16" s="35"/>
      <c r="I16" s="37"/>
      <c r="J16" s="37"/>
    </row>
    <row r="17" spans="1:10" ht="15" customHeight="1">
      <c r="A17" s="30" t="s">
        <v>15</v>
      </c>
      <c r="B17" s="31">
        <v>8886</v>
      </c>
      <c r="C17" s="31">
        <v>25373</v>
      </c>
      <c r="D17" s="31">
        <v>91399</v>
      </c>
      <c r="E17" s="51">
        <v>27.24</v>
      </c>
      <c r="F17" s="33"/>
      <c r="G17" s="34"/>
      <c r="H17" s="84"/>
      <c r="I17" s="36"/>
      <c r="J17" s="37"/>
    </row>
    <row r="18" spans="1:10" ht="6" customHeight="1">
      <c r="A18" s="44"/>
      <c r="B18" s="45"/>
      <c r="C18" s="46"/>
      <c r="D18" s="45"/>
      <c r="E18" s="47"/>
      <c r="F18" s="33"/>
      <c r="G18" s="34"/>
      <c r="H18" s="35"/>
      <c r="I18" s="36"/>
      <c r="J18" s="37"/>
    </row>
    <row r="19" spans="1:10" ht="15" customHeight="1">
      <c r="A19" s="53" t="s">
        <v>16</v>
      </c>
      <c r="B19" s="54">
        <v>1922</v>
      </c>
      <c r="C19" s="54">
        <v>1550</v>
      </c>
      <c r="D19" s="54">
        <v>6963</v>
      </c>
      <c r="E19" s="55">
        <v>2.08</v>
      </c>
      <c r="F19" s="82"/>
      <c r="G19" s="83"/>
      <c r="H19" s="43"/>
      <c r="I19" s="36"/>
      <c r="J19" s="37"/>
    </row>
    <row r="20" spans="1:10" ht="15" customHeight="1">
      <c r="A20" s="56" t="s">
        <v>17</v>
      </c>
      <c r="B20" s="45"/>
      <c r="C20" s="46">
        <v>330</v>
      </c>
      <c r="D20" s="45">
        <v>1074</v>
      </c>
      <c r="E20" s="47">
        <v>0.32</v>
      </c>
      <c r="F20" s="48"/>
      <c r="G20" s="49"/>
      <c r="H20" s="43"/>
      <c r="I20" s="36"/>
      <c r="J20" s="37"/>
    </row>
    <row r="21" spans="1:10" ht="15" customHeight="1">
      <c r="A21" s="56" t="s">
        <v>18</v>
      </c>
      <c r="B21" s="45"/>
      <c r="C21" s="46">
        <v>473</v>
      </c>
      <c r="D21" s="45">
        <v>1540</v>
      </c>
      <c r="E21" s="47">
        <v>0.46</v>
      </c>
      <c r="F21" s="48"/>
      <c r="G21" s="49"/>
      <c r="H21" s="35"/>
      <c r="I21" s="36"/>
      <c r="J21" s="37"/>
    </row>
    <row r="22" spans="1:10" ht="15" customHeight="1">
      <c r="A22" s="56" t="s">
        <v>19</v>
      </c>
      <c r="B22" s="45"/>
      <c r="C22" s="46">
        <v>100</v>
      </c>
      <c r="D22" s="45">
        <v>326</v>
      </c>
      <c r="E22" s="47">
        <v>0.1</v>
      </c>
      <c r="F22" s="48"/>
      <c r="G22" s="49"/>
      <c r="H22" s="35"/>
      <c r="I22" s="36"/>
      <c r="J22" s="37"/>
    </row>
    <row r="23" spans="1:10" ht="15" customHeight="1">
      <c r="A23" s="56" t="s">
        <v>21</v>
      </c>
      <c r="B23" s="45"/>
      <c r="C23" s="46">
        <v>479</v>
      </c>
      <c r="D23" s="45">
        <v>1560</v>
      </c>
      <c r="E23" s="47">
        <v>0.46</v>
      </c>
      <c r="F23" s="48"/>
      <c r="G23" s="49"/>
      <c r="H23" s="35"/>
      <c r="I23" s="36"/>
      <c r="J23" s="37"/>
    </row>
    <row r="24" spans="1:10" ht="15" customHeight="1">
      <c r="A24" s="56" t="s">
        <v>22</v>
      </c>
      <c r="B24" s="45"/>
      <c r="C24" s="46">
        <v>168</v>
      </c>
      <c r="D24" s="45">
        <v>547</v>
      </c>
      <c r="E24" s="47">
        <v>0.16</v>
      </c>
      <c r="F24" s="48"/>
      <c r="G24" s="49"/>
      <c r="H24" s="35"/>
      <c r="I24" s="36"/>
      <c r="J24" s="37"/>
    </row>
    <row r="25" spans="1:10" ht="15" customHeight="1">
      <c r="A25" s="56" t="s">
        <v>23</v>
      </c>
      <c r="B25" s="45">
        <v>1922</v>
      </c>
      <c r="C25" s="46"/>
      <c r="D25" s="45">
        <v>1922</v>
      </c>
      <c r="E25" s="47">
        <v>0.57</v>
      </c>
      <c r="F25" s="48"/>
      <c r="G25" s="49"/>
      <c r="H25" s="35"/>
      <c r="I25" s="36"/>
      <c r="J25" s="37"/>
    </row>
    <row r="26" spans="1:10" ht="15" customHeight="1">
      <c r="A26" s="56"/>
      <c r="B26" s="45"/>
      <c r="C26" s="46"/>
      <c r="D26" s="45"/>
      <c r="E26" s="47"/>
      <c r="F26" s="33"/>
      <c r="G26" s="34"/>
      <c r="H26" s="35"/>
      <c r="I26" s="37"/>
      <c r="J26" s="37"/>
    </row>
    <row r="27" spans="1:10" ht="15" customHeight="1">
      <c r="A27" s="53" t="s">
        <v>24</v>
      </c>
      <c r="B27" s="54">
        <v>6964</v>
      </c>
      <c r="C27" s="54">
        <v>23823</v>
      </c>
      <c r="D27" s="54">
        <v>84437</v>
      </c>
      <c r="E27" s="57">
        <v>25.17</v>
      </c>
      <c r="F27" s="82"/>
      <c r="G27" s="83"/>
      <c r="H27" s="82"/>
      <c r="I27" s="36"/>
      <c r="J27" s="37"/>
    </row>
    <row r="28" spans="1:10" ht="15" customHeight="1">
      <c r="A28" s="58" t="s">
        <v>25</v>
      </c>
      <c r="B28" s="45"/>
      <c r="C28" s="46">
        <v>7477</v>
      </c>
      <c r="D28" s="45">
        <v>24315</v>
      </c>
      <c r="E28" s="47">
        <v>7.25</v>
      </c>
      <c r="F28" s="48"/>
      <c r="G28" s="49"/>
      <c r="H28" s="35"/>
      <c r="I28" s="36"/>
      <c r="J28" s="37"/>
    </row>
    <row r="29" spans="1:10" ht="15" customHeight="1">
      <c r="A29" s="58" t="s">
        <v>54</v>
      </c>
      <c r="B29" s="45">
        <v>4674</v>
      </c>
      <c r="C29" s="46"/>
      <c r="D29" s="45">
        <v>4674</v>
      </c>
      <c r="E29" s="47">
        <v>1.39</v>
      </c>
      <c r="F29" s="48"/>
      <c r="G29" s="49"/>
      <c r="H29" s="35"/>
      <c r="I29" s="36"/>
      <c r="J29" s="37"/>
    </row>
    <row r="30" spans="1:10" ht="15" customHeight="1">
      <c r="A30" s="58" t="s">
        <v>27</v>
      </c>
      <c r="B30" s="45">
        <v>345</v>
      </c>
      <c r="C30" s="46">
        <v>1943</v>
      </c>
      <c r="D30" s="45">
        <v>6664</v>
      </c>
      <c r="E30" s="47">
        <v>1.99</v>
      </c>
      <c r="F30" s="48"/>
      <c r="G30" s="49"/>
      <c r="H30" s="35"/>
      <c r="I30" s="36"/>
      <c r="J30" s="37"/>
    </row>
    <row r="31" spans="1:10" ht="15" customHeight="1">
      <c r="A31" s="58" t="s">
        <v>28</v>
      </c>
      <c r="B31" s="45"/>
      <c r="C31" s="46">
        <v>2108</v>
      </c>
      <c r="D31" s="45">
        <v>6855</v>
      </c>
      <c r="E31" s="47">
        <v>2.04</v>
      </c>
      <c r="F31" s="48"/>
      <c r="G31" s="49"/>
      <c r="H31" s="35"/>
      <c r="I31" s="36"/>
      <c r="J31" s="37"/>
    </row>
    <row r="32" spans="1:10" ht="15" customHeight="1">
      <c r="A32" s="58" t="s">
        <v>29</v>
      </c>
      <c r="B32" s="45"/>
      <c r="C32" s="46">
        <v>1742</v>
      </c>
      <c r="D32" s="45">
        <v>5665</v>
      </c>
      <c r="E32" s="47">
        <v>1.69</v>
      </c>
      <c r="F32" s="48"/>
      <c r="G32" s="49"/>
      <c r="H32" s="35"/>
      <c r="I32" s="36"/>
      <c r="J32" s="37"/>
    </row>
    <row r="33" spans="1:10" ht="15" customHeight="1">
      <c r="A33" s="58" t="s">
        <v>31</v>
      </c>
      <c r="B33" s="45"/>
      <c r="C33" s="46">
        <v>1438</v>
      </c>
      <c r="D33" s="45">
        <v>4676</v>
      </c>
      <c r="E33" s="47">
        <v>1.39</v>
      </c>
      <c r="F33" s="48"/>
      <c r="G33" s="49"/>
      <c r="H33" s="35"/>
      <c r="I33" s="36"/>
      <c r="J33" s="37"/>
    </row>
    <row r="34" spans="1:10" ht="15" customHeight="1">
      <c r="A34" s="58" t="s">
        <v>32</v>
      </c>
      <c r="B34" s="45"/>
      <c r="C34" s="46">
        <v>1078</v>
      </c>
      <c r="D34" s="45">
        <v>3506</v>
      </c>
      <c r="E34" s="47">
        <v>1.04</v>
      </c>
      <c r="F34" s="48"/>
      <c r="G34" s="49"/>
      <c r="H34" s="35"/>
      <c r="I34" s="36"/>
      <c r="J34" s="37"/>
    </row>
    <row r="35" spans="1:10" ht="15" customHeight="1">
      <c r="A35" s="58" t="s">
        <v>33</v>
      </c>
      <c r="B35" s="45"/>
      <c r="C35" s="46">
        <v>1029</v>
      </c>
      <c r="D35" s="45">
        <v>3346</v>
      </c>
      <c r="E35" s="47">
        <v>1</v>
      </c>
      <c r="F35" s="48"/>
      <c r="G35" s="49"/>
      <c r="H35" s="35"/>
      <c r="I35" s="36"/>
      <c r="J35" s="37"/>
    </row>
    <row r="36" spans="1:10" ht="15" customHeight="1">
      <c r="A36" s="58" t="s">
        <v>34</v>
      </c>
      <c r="B36" s="45"/>
      <c r="C36" s="46">
        <v>1000</v>
      </c>
      <c r="D36" s="45">
        <v>3252</v>
      </c>
      <c r="E36" s="47">
        <v>0.97</v>
      </c>
      <c r="F36" s="48"/>
      <c r="G36" s="49"/>
      <c r="H36" s="35"/>
      <c r="I36" s="36"/>
      <c r="J36" s="37"/>
    </row>
    <row r="37" spans="1:10" ht="15" customHeight="1">
      <c r="A37" s="58" t="s">
        <v>35</v>
      </c>
      <c r="B37" s="45"/>
      <c r="C37" s="46">
        <v>949.1</v>
      </c>
      <c r="D37" s="45">
        <v>3086</v>
      </c>
      <c r="E37" s="47">
        <v>0.92</v>
      </c>
      <c r="F37" s="48"/>
      <c r="G37" s="49"/>
      <c r="H37" s="35"/>
      <c r="I37" s="36"/>
      <c r="J37" s="37"/>
    </row>
    <row r="38" spans="1:10" ht="15" customHeight="1">
      <c r="A38" s="58" t="s">
        <v>36</v>
      </c>
      <c r="B38" s="45"/>
      <c r="C38" s="46">
        <v>810</v>
      </c>
      <c r="D38" s="45">
        <v>2634</v>
      </c>
      <c r="E38" s="47">
        <v>0.79</v>
      </c>
      <c r="F38" s="48"/>
      <c r="G38" s="49"/>
      <c r="H38" s="35"/>
      <c r="I38" s="36"/>
      <c r="J38" s="37"/>
    </row>
    <row r="39" spans="1:10" ht="15" customHeight="1">
      <c r="A39" s="58" t="s">
        <v>37</v>
      </c>
      <c r="B39" s="45"/>
      <c r="C39" s="46">
        <v>731</v>
      </c>
      <c r="D39" s="45">
        <v>2377</v>
      </c>
      <c r="E39" s="47">
        <v>0.71</v>
      </c>
      <c r="F39" s="48"/>
      <c r="G39" s="49"/>
      <c r="H39" s="35"/>
      <c r="I39" s="36"/>
      <c r="J39" s="37"/>
    </row>
    <row r="40" spans="1:10" ht="15" customHeight="1">
      <c r="A40" s="58" t="s">
        <v>38</v>
      </c>
      <c r="B40" s="45">
        <v>1745</v>
      </c>
      <c r="C40" s="46"/>
      <c r="D40" s="45">
        <v>1745</v>
      </c>
      <c r="E40" s="47">
        <v>0.52</v>
      </c>
      <c r="F40" s="48"/>
      <c r="G40" s="49"/>
      <c r="H40" s="35"/>
      <c r="I40" s="36"/>
      <c r="J40" s="37"/>
    </row>
    <row r="41" spans="1:10" ht="15" customHeight="1">
      <c r="A41" s="58" t="s">
        <v>39</v>
      </c>
      <c r="B41" s="45"/>
      <c r="C41" s="46">
        <v>502</v>
      </c>
      <c r="D41" s="45">
        <v>1633</v>
      </c>
      <c r="E41" s="47">
        <v>0.49</v>
      </c>
      <c r="F41" s="48"/>
      <c r="G41" s="49"/>
      <c r="H41" s="35"/>
      <c r="I41" s="36"/>
      <c r="J41" s="37"/>
    </row>
    <row r="42" spans="1:10" ht="15" customHeight="1">
      <c r="A42" s="58" t="s">
        <v>40</v>
      </c>
      <c r="B42" s="45"/>
      <c r="C42" s="46">
        <v>1531</v>
      </c>
      <c r="D42" s="45">
        <v>4979</v>
      </c>
      <c r="E42" s="47">
        <v>1.48</v>
      </c>
      <c r="F42" s="48"/>
      <c r="G42" s="49"/>
      <c r="H42" s="35"/>
      <c r="I42" s="36"/>
      <c r="J42" s="37"/>
    </row>
    <row r="43" spans="1:10" ht="15" customHeight="1">
      <c r="A43" s="58" t="s">
        <v>41</v>
      </c>
      <c r="B43" s="45"/>
      <c r="C43" s="46">
        <v>493</v>
      </c>
      <c r="D43" s="45">
        <v>1603</v>
      </c>
      <c r="E43" s="47">
        <v>0.48</v>
      </c>
      <c r="F43" s="48"/>
      <c r="G43" s="49"/>
      <c r="H43" s="35"/>
      <c r="I43" s="36"/>
      <c r="J43" s="37"/>
    </row>
    <row r="44" spans="1:10" ht="15" customHeight="1">
      <c r="A44" s="58" t="s">
        <v>42</v>
      </c>
      <c r="B44" s="45"/>
      <c r="C44" s="46">
        <v>430</v>
      </c>
      <c r="D44" s="45">
        <v>1398</v>
      </c>
      <c r="E44" s="47">
        <v>0.42</v>
      </c>
      <c r="F44" s="48"/>
      <c r="G44" s="49"/>
      <c r="H44" s="35"/>
      <c r="I44" s="36"/>
      <c r="J44" s="37"/>
    </row>
    <row r="45" spans="1:10" ht="15" customHeight="1">
      <c r="A45" s="58" t="s">
        <v>43</v>
      </c>
      <c r="B45" s="45"/>
      <c r="C45" s="46">
        <v>400</v>
      </c>
      <c r="D45" s="45">
        <v>1301</v>
      </c>
      <c r="E45" s="47">
        <v>0.39</v>
      </c>
      <c r="F45" s="48"/>
      <c r="G45" s="49"/>
      <c r="H45" s="35"/>
      <c r="I45" s="36"/>
      <c r="J45" s="37"/>
    </row>
    <row r="46" spans="1:10" ht="15" customHeight="1">
      <c r="A46" s="58" t="s">
        <v>44</v>
      </c>
      <c r="B46" s="45"/>
      <c r="C46" s="46">
        <v>162</v>
      </c>
      <c r="D46" s="45">
        <v>527</v>
      </c>
      <c r="E46" s="47">
        <v>0.16</v>
      </c>
      <c r="F46" s="48"/>
      <c r="G46" s="49"/>
      <c r="H46" s="35"/>
      <c r="I46" s="36"/>
      <c r="J46" s="37"/>
    </row>
    <row r="47" spans="1:10" ht="15" customHeight="1">
      <c r="A47" s="58" t="s">
        <v>56</v>
      </c>
      <c r="B47" s="45">
        <v>200</v>
      </c>
      <c r="C47" s="46"/>
      <c r="D47" s="45">
        <v>200</v>
      </c>
      <c r="E47" s="47">
        <v>0.06</v>
      </c>
      <c r="F47" s="48"/>
      <c r="G47" s="49"/>
      <c r="H47" s="35"/>
      <c r="I47" s="36"/>
      <c r="J47" s="37"/>
    </row>
    <row r="48" spans="1:10" ht="6" customHeight="1">
      <c r="A48" s="44"/>
      <c r="B48" s="45"/>
      <c r="C48" s="46"/>
      <c r="D48" s="45"/>
      <c r="E48" s="47"/>
      <c r="F48" s="48"/>
      <c r="G48" s="49"/>
      <c r="H48" s="35"/>
      <c r="I48" s="35"/>
      <c r="J48" s="37"/>
    </row>
    <row r="49" spans="1:10" ht="15">
      <c r="A49" s="30" t="s">
        <v>45</v>
      </c>
      <c r="B49" s="59">
        <v>1668</v>
      </c>
      <c r="C49" s="60">
        <v>3376</v>
      </c>
      <c r="D49" s="31">
        <v>12647</v>
      </c>
      <c r="E49" s="32">
        <v>3.77</v>
      </c>
      <c r="F49" s="48"/>
      <c r="G49" s="49"/>
      <c r="H49" s="84"/>
      <c r="I49" s="36"/>
      <c r="J49" s="37"/>
    </row>
    <row r="50" spans="1:10" ht="6" customHeight="1">
      <c r="A50" s="44"/>
      <c r="B50" s="62"/>
      <c r="C50" s="63"/>
      <c r="D50" s="62"/>
      <c r="E50" s="64"/>
      <c r="F50" s="48"/>
      <c r="G50" s="34"/>
      <c r="H50" s="35"/>
      <c r="I50" s="37"/>
      <c r="J50" s="37"/>
    </row>
    <row r="51" spans="1:10" ht="13.5" customHeight="1">
      <c r="A51" s="65" t="s">
        <v>5</v>
      </c>
      <c r="B51" s="66">
        <v>118278</v>
      </c>
      <c r="C51" s="66">
        <v>66804</v>
      </c>
      <c r="D51" s="67">
        <v>335525</v>
      </c>
      <c r="E51" s="68">
        <v>100</v>
      </c>
      <c r="F51" s="66"/>
      <c r="G51" s="85"/>
      <c r="H51" s="43"/>
      <c r="I51" s="36"/>
      <c r="J51" s="37"/>
    </row>
    <row r="52" spans="1:9" ht="3" customHeight="1">
      <c r="A52" s="69"/>
      <c r="B52" s="70"/>
      <c r="C52" s="71"/>
      <c r="D52" s="69"/>
      <c r="E52" s="72"/>
      <c r="F52" s="73"/>
      <c r="G52" s="74"/>
      <c r="H52" s="35"/>
      <c r="I52" s="37"/>
    </row>
    <row r="53" spans="1:8" ht="13.5" customHeight="1">
      <c r="A53" s="75" t="s">
        <v>57</v>
      </c>
      <c r="B53" s="43"/>
      <c r="C53" s="43"/>
      <c r="D53" s="43"/>
      <c r="E53" s="52"/>
      <c r="F53" s="43"/>
      <c r="G53" s="52"/>
      <c r="H53" s="43"/>
    </row>
    <row r="54" spans="1:8" ht="13.5" customHeight="1">
      <c r="A54" s="75"/>
      <c r="B54" s="43"/>
      <c r="C54" s="43"/>
      <c r="D54" s="52"/>
      <c r="E54" s="52"/>
      <c r="F54" s="52"/>
      <c r="G54" s="52"/>
      <c r="H54" s="43"/>
    </row>
    <row r="55" spans="1:8" ht="13.5" customHeight="1">
      <c r="A55" s="76"/>
      <c r="B55" s="36"/>
      <c r="C55" s="36"/>
      <c r="D55" s="77"/>
      <c r="E55" s="52"/>
      <c r="F55" s="52"/>
      <c r="G55" s="52"/>
      <c r="H55" s="43"/>
    </row>
    <row r="56" spans="1:8" ht="13.5" customHeight="1">
      <c r="A56" s="76"/>
      <c r="B56" s="36"/>
      <c r="C56" s="36"/>
      <c r="D56" s="52"/>
      <c r="E56" s="37"/>
      <c r="F56" s="37"/>
      <c r="H56" s="43"/>
    </row>
    <row r="57" spans="1:8" ht="12.75">
      <c r="A57" s="78"/>
      <c r="B57" s="36"/>
      <c r="C57" s="36"/>
      <c r="D57" s="52"/>
      <c r="H57" s="43"/>
    </row>
    <row r="58" spans="1:8" ht="12.75">
      <c r="A58" s="78"/>
      <c r="B58" s="36"/>
      <c r="C58" s="36"/>
      <c r="D58" s="52"/>
      <c r="H58" s="43"/>
    </row>
    <row r="59" spans="1:8" ht="12.75">
      <c r="A59" s="78"/>
      <c r="B59" s="36"/>
      <c r="C59" s="36"/>
      <c r="D59" s="52"/>
      <c r="H59" s="43"/>
    </row>
    <row r="60" spans="1:8" ht="12.75">
      <c r="A60" s="73"/>
      <c r="B60" s="36"/>
      <c r="C60" s="36"/>
      <c r="D60" s="36"/>
      <c r="H60" s="43"/>
    </row>
    <row r="61" spans="1:8" ht="12.75">
      <c r="A61" s="73"/>
      <c r="B61" s="36"/>
      <c r="C61" s="36"/>
      <c r="E61" s="79"/>
      <c r="F61" s="79"/>
      <c r="H61" s="43"/>
    </row>
    <row r="62" spans="1:8" ht="12.75">
      <c r="A62" s="73"/>
      <c r="B62" s="36"/>
      <c r="C62" s="36"/>
      <c r="H62" s="43"/>
    </row>
    <row r="63" spans="1:8" ht="12.75">
      <c r="A63" s="73"/>
      <c r="B63" s="36"/>
      <c r="C63" s="36"/>
      <c r="H63" s="43"/>
    </row>
    <row r="64" spans="1:8" ht="12.75">
      <c r="A64" s="73"/>
      <c r="B64" s="80"/>
      <c r="C64" s="80"/>
      <c r="H64" s="35"/>
    </row>
    <row r="65" spans="1:8" ht="12.75">
      <c r="A65" s="73"/>
      <c r="B65" s="80"/>
      <c r="C65" s="80"/>
      <c r="H65" s="35"/>
    </row>
    <row r="66" spans="1:8" ht="12.75">
      <c r="A66" s="73"/>
      <c r="B66" s="80"/>
      <c r="C66" s="80"/>
      <c r="H66" s="35"/>
    </row>
    <row r="67" spans="1:8" ht="12.75">
      <c r="A67" s="73"/>
      <c r="B67" s="80"/>
      <c r="C67" s="81"/>
      <c r="H67" s="35"/>
    </row>
    <row r="68" spans="1:8" ht="12.75">
      <c r="A68" s="73"/>
      <c r="B68" s="80"/>
      <c r="C68" s="80"/>
      <c r="H68" s="35"/>
    </row>
    <row r="69" spans="1:8" ht="12.75">
      <c r="A69" s="73"/>
      <c r="B69" s="73"/>
      <c r="C69" s="80"/>
      <c r="H69" s="35"/>
    </row>
    <row r="70" spans="1:8" ht="12.75">
      <c r="A70" s="73"/>
      <c r="B70" s="73"/>
      <c r="C70" s="80"/>
      <c r="H70" s="35"/>
    </row>
    <row r="71" spans="1:8" ht="12.75">
      <c r="A71" s="73"/>
      <c r="B71" s="73"/>
      <c r="C71" s="80"/>
      <c r="H71" s="35"/>
    </row>
    <row r="72" spans="1:8" ht="12.75">
      <c r="A72" s="73"/>
      <c r="B72" s="73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3" ht="12.75">
      <c r="A76" s="73"/>
      <c r="B76" s="73"/>
      <c r="C76" s="80"/>
    </row>
    <row r="77" spans="1:3" ht="12.75">
      <c r="A77" s="73"/>
      <c r="B77" s="73"/>
      <c r="C77" s="80"/>
    </row>
    <row r="78" spans="1:3" ht="12.75">
      <c r="A78" s="73"/>
      <c r="B78" s="73"/>
      <c r="C78" s="80"/>
    </row>
    <row r="79" spans="1:3" ht="12.75">
      <c r="A79" s="73"/>
      <c r="B79" s="73"/>
      <c r="C79" s="80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73"/>
    </row>
    <row r="83" spans="1:3" ht="12.75">
      <c r="A83" s="73"/>
      <c r="B83" s="73"/>
      <c r="C83" s="73"/>
    </row>
    <row r="84" spans="1:3" ht="12.75">
      <c r="A84" s="73"/>
      <c r="B84" s="73"/>
      <c r="C84" s="7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5"/>
  <sheetViews>
    <sheetView zoomScale="75" zoomScaleNormal="75" workbookViewId="0" topLeftCell="A35">
      <selection activeCell="C21" sqref="C21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58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18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29"/>
    </row>
    <row r="10" spans="1:10" ht="15">
      <c r="A10" s="30" t="s">
        <v>11</v>
      </c>
      <c r="B10" s="31">
        <v>108727</v>
      </c>
      <c r="C10" s="31">
        <v>37864</v>
      </c>
      <c r="D10" s="31">
        <v>231479</v>
      </c>
      <c r="E10" s="32">
        <v>68.89</v>
      </c>
      <c r="F10" s="33"/>
      <c r="G10" s="34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33"/>
      <c r="G11" s="42"/>
      <c r="H11" s="43"/>
      <c r="J11" s="37"/>
    </row>
    <row r="12" spans="1:10" ht="15" customHeight="1">
      <c r="A12" s="44" t="s">
        <v>12</v>
      </c>
      <c r="B12" s="45">
        <v>14</v>
      </c>
      <c r="C12" s="46">
        <v>0</v>
      </c>
      <c r="D12" s="45">
        <v>14</v>
      </c>
      <c r="E12" s="47">
        <v>0</v>
      </c>
      <c r="F12" s="48"/>
      <c r="G12" s="49"/>
      <c r="H12" s="35"/>
      <c r="I12" s="36"/>
      <c r="J12" s="37"/>
    </row>
    <row r="13" spans="1:10" ht="15" customHeight="1">
      <c r="A13" s="44" t="s">
        <v>13</v>
      </c>
      <c r="B13" s="45"/>
      <c r="C13" s="46"/>
      <c r="D13" s="45">
        <v>0</v>
      </c>
      <c r="E13" s="47">
        <v>0</v>
      </c>
      <c r="F13" s="48"/>
      <c r="G13" s="49"/>
      <c r="H13" s="35"/>
      <c r="I13" s="36"/>
      <c r="J13" s="37"/>
    </row>
    <row r="14" spans="1:10" ht="14.25">
      <c r="A14" s="44" t="s">
        <v>14</v>
      </c>
      <c r="B14" s="45">
        <v>108713</v>
      </c>
      <c r="C14" s="46">
        <v>37864</v>
      </c>
      <c r="D14" s="45">
        <v>231847</v>
      </c>
      <c r="E14" s="47">
        <v>68.89</v>
      </c>
      <c r="F14" s="48"/>
      <c r="G14" s="49"/>
      <c r="H14" s="35"/>
      <c r="I14" s="36"/>
      <c r="J14" s="37"/>
    </row>
    <row r="15" spans="1:10" ht="15">
      <c r="A15" s="44"/>
      <c r="B15" s="45"/>
      <c r="C15" s="46"/>
      <c r="D15" s="45"/>
      <c r="E15" s="47"/>
      <c r="F15" s="33"/>
      <c r="G15" s="34"/>
      <c r="H15" s="35"/>
      <c r="I15" s="37"/>
      <c r="J15" s="37"/>
    </row>
    <row r="16" spans="1:10" ht="5.25" customHeight="1">
      <c r="A16" s="50"/>
      <c r="B16" s="39"/>
      <c r="C16" s="40"/>
      <c r="D16" s="39"/>
      <c r="E16" s="41"/>
      <c r="F16" s="33"/>
      <c r="G16" s="34"/>
      <c r="H16" s="35"/>
      <c r="I16" s="37"/>
      <c r="J16" s="37"/>
    </row>
    <row r="17" spans="1:10" ht="15" customHeight="1">
      <c r="A17" s="30" t="s">
        <v>15</v>
      </c>
      <c r="B17" s="31">
        <v>8005</v>
      </c>
      <c r="C17" s="31">
        <v>25927</v>
      </c>
      <c r="D17" s="31">
        <v>92320</v>
      </c>
      <c r="E17" s="51">
        <v>27.43</v>
      </c>
      <c r="F17" s="33"/>
      <c r="G17" s="34"/>
      <c r="H17" s="84"/>
      <c r="I17" s="36"/>
      <c r="J17" s="37"/>
    </row>
    <row r="18" spans="1:10" ht="6" customHeight="1">
      <c r="A18" s="44"/>
      <c r="B18" s="45"/>
      <c r="C18" s="46"/>
      <c r="D18" s="45"/>
      <c r="E18" s="47"/>
      <c r="F18" s="33"/>
      <c r="G18" s="34"/>
      <c r="H18" s="35"/>
      <c r="I18" s="36"/>
      <c r="J18" s="37"/>
    </row>
    <row r="19" spans="1:10" ht="15" customHeight="1">
      <c r="A19" s="53" t="s">
        <v>16</v>
      </c>
      <c r="B19" s="54">
        <v>1922</v>
      </c>
      <c r="C19" s="54">
        <v>1467</v>
      </c>
      <c r="D19" s="54">
        <v>6693</v>
      </c>
      <c r="E19" s="55">
        <v>1.99</v>
      </c>
      <c r="F19" s="82"/>
      <c r="G19" s="83"/>
      <c r="H19" s="43"/>
      <c r="I19" s="36"/>
      <c r="J19" s="37"/>
    </row>
    <row r="20" spans="1:10" ht="15" customHeight="1">
      <c r="A20" s="56" t="s">
        <v>17</v>
      </c>
      <c r="B20" s="45"/>
      <c r="C20" s="46">
        <v>247</v>
      </c>
      <c r="D20" s="45">
        <v>803</v>
      </c>
      <c r="E20" s="47">
        <v>0.24</v>
      </c>
      <c r="F20" s="48"/>
      <c r="G20" s="49"/>
      <c r="H20" s="43"/>
      <c r="I20" s="36"/>
      <c r="J20" s="37"/>
    </row>
    <row r="21" spans="1:10" ht="15" customHeight="1">
      <c r="A21" s="56" t="s">
        <v>18</v>
      </c>
      <c r="B21" s="45"/>
      <c r="C21" s="46">
        <v>473</v>
      </c>
      <c r="D21" s="45">
        <v>1538</v>
      </c>
      <c r="E21" s="47">
        <v>0.46</v>
      </c>
      <c r="F21" s="48"/>
      <c r="G21" s="49"/>
      <c r="H21" s="35"/>
      <c r="I21" s="36"/>
      <c r="J21" s="37"/>
    </row>
    <row r="22" spans="1:10" ht="15" customHeight="1">
      <c r="A22" s="56" t="s">
        <v>19</v>
      </c>
      <c r="B22" s="45"/>
      <c r="C22" s="46">
        <v>100</v>
      </c>
      <c r="D22" s="45">
        <v>325</v>
      </c>
      <c r="E22" s="47">
        <v>0.1</v>
      </c>
      <c r="F22" s="48"/>
      <c r="G22" s="49"/>
      <c r="H22" s="35"/>
      <c r="I22" s="36"/>
      <c r="J22" s="37"/>
    </row>
    <row r="23" spans="1:10" ht="15" customHeight="1">
      <c r="A23" s="56" t="s">
        <v>21</v>
      </c>
      <c r="B23" s="45"/>
      <c r="C23" s="46">
        <v>479</v>
      </c>
      <c r="D23" s="45">
        <v>1558</v>
      </c>
      <c r="E23" s="47">
        <v>0.46</v>
      </c>
      <c r="F23" s="48"/>
      <c r="G23" s="49"/>
      <c r="H23" s="35"/>
      <c r="I23" s="36"/>
      <c r="J23" s="37"/>
    </row>
    <row r="24" spans="1:10" ht="15" customHeight="1">
      <c r="A24" s="56" t="s">
        <v>22</v>
      </c>
      <c r="B24" s="45"/>
      <c r="C24" s="46">
        <v>168</v>
      </c>
      <c r="D24" s="45">
        <v>546</v>
      </c>
      <c r="E24" s="47">
        <v>0.16</v>
      </c>
      <c r="F24" s="48"/>
      <c r="G24" s="49"/>
      <c r="H24" s="35"/>
      <c r="I24" s="36"/>
      <c r="J24" s="37"/>
    </row>
    <row r="25" spans="1:10" ht="15" customHeight="1">
      <c r="A25" s="56" t="s">
        <v>23</v>
      </c>
      <c r="B25" s="45">
        <v>1922</v>
      </c>
      <c r="C25" s="46"/>
      <c r="D25" s="45">
        <v>1922</v>
      </c>
      <c r="E25" s="47">
        <v>0.57</v>
      </c>
      <c r="F25" s="48"/>
      <c r="G25" s="49"/>
      <c r="H25" s="35"/>
      <c r="I25" s="36"/>
      <c r="J25" s="37"/>
    </row>
    <row r="26" spans="1:10" ht="15" customHeight="1">
      <c r="A26" s="56"/>
      <c r="B26" s="45"/>
      <c r="C26" s="46"/>
      <c r="D26" s="45"/>
      <c r="E26" s="47"/>
      <c r="F26" s="33"/>
      <c r="G26" s="34"/>
      <c r="H26" s="35"/>
      <c r="I26" s="37"/>
      <c r="J26" s="37"/>
    </row>
    <row r="27" spans="1:10" ht="15" customHeight="1">
      <c r="A27" s="53" t="s">
        <v>24</v>
      </c>
      <c r="B27" s="54">
        <v>6083</v>
      </c>
      <c r="C27" s="54">
        <v>24460</v>
      </c>
      <c r="D27" s="54">
        <v>85627</v>
      </c>
      <c r="E27" s="57">
        <v>25.44</v>
      </c>
      <c r="F27" s="82"/>
      <c r="G27" s="83"/>
      <c r="H27" s="82"/>
      <c r="I27" s="36"/>
      <c r="J27" s="37"/>
    </row>
    <row r="28" spans="1:10" ht="15" customHeight="1">
      <c r="A28" s="58" t="s">
        <v>25</v>
      </c>
      <c r="B28" s="45"/>
      <c r="C28" s="46">
        <v>7477</v>
      </c>
      <c r="D28" s="45">
        <v>24315</v>
      </c>
      <c r="E28" s="47">
        <v>7.22</v>
      </c>
      <c r="F28" s="48"/>
      <c r="G28" s="49"/>
      <c r="H28" s="35"/>
      <c r="I28" s="36"/>
      <c r="J28" s="37"/>
    </row>
    <row r="29" spans="1:10" ht="15" customHeight="1">
      <c r="A29" s="58" t="s">
        <v>54</v>
      </c>
      <c r="B29" s="45">
        <v>3793</v>
      </c>
      <c r="C29" s="46"/>
      <c r="D29" s="45">
        <v>3793</v>
      </c>
      <c r="E29" s="47">
        <v>1.13</v>
      </c>
      <c r="F29" s="48"/>
      <c r="G29" s="49"/>
      <c r="H29" s="35"/>
      <c r="I29" s="36"/>
      <c r="J29" s="37"/>
    </row>
    <row r="30" spans="1:10" ht="15" customHeight="1">
      <c r="A30" s="58" t="s">
        <v>27</v>
      </c>
      <c r="B30" s="45">
        <v>345</v>
      </c>
      <c r="C30" s="46">
        <v>1943</v>
      </c>
      <c r="D30" s="45">
        <v>6664</v>
      </c>
      <c r="E30" s="47">
        <v>1.98</v>
      </c>
      <c r="F30" s="48"/>
      <c r="G30" s="49"/>
      <c r="H30" s="35"/>
      <c r="I30" s="36"/>
      <c r="J30" s="37"/>
    </row>
    <row r="31" spans="1:10" ht="15" customHeight="1">
      <c r="A31" s="58" t="s">
        <v>28</v>
      </c>
      <c r="B31" s="45"/>
      <c r="C31" s="46">
        <v>2105</v>
      </c>
      <c r="D31" s="45">
        <v>6845</v>
      </c>
      <c r="E31" s="47">
        <v>2.03</v>
      </c>
      <c r="F31" s="48"/>
      <c r="G31" s="49"/>
      <c r="H31" s="35"/>
      <c r="I31" s="36"/>
      <c r="J31" s="37"/>
    </row>
    <row r="32" spans="1:10" ht="15" customHeight="1">
      <c r="A32" s="58" t="s">
        <v>29</v>
      </c>
      <c r="B32" s="45"/>
      <c r="C32" s="46">
        <v>1690</v>
      </c>
      <c r="D32" s="45">
        <v>5496</v>
      </c>
      <c r="E32" s="47">
        <v>1.63</v>
      </c>
      <c r="F32" s="48"/>
      <c r="G32" s="49"/>
      <c r="H32" s="35"/>
      <c r="I32" s="36"/>
      <c r="J32" s="37"/>
    </row>
    <row r="33" spans="1:10" ht="15" customHeight="1">
      <c r="A33" s="58" t="s">
        <v>31</v>
      </c>
      <c r="B33" s="45"/>
      <c r="C33" s="46">
        <v>1438</v>
      </c>
      <c r="D33" s="45">
        <v>4676</v>
      </c>
      <c r="E33" s="47">
        <v>1.39</v>
      </c>
      <c r="F33" s="48"/>
      <c r="G33" s="49"/>
      <c r="H33" s="35"/>
      <c r="I33" s="36"/>
      <c r="J33" s="37"/>
    </row>
    <row r="34" spans="1:10" ht="15" customHeight="1">
      <c r="A34" s="58" t="s">
        <v>32</v>
      </c>
      <c r="B34" s="45"/>
      <c r="C34" s="46">
        <v>1077</v>
      </c>
      <c r="D34" s="45">
        <v>3502</v>
      </c>
      <c r="E34" s="47">
        <v>1.04</v>
      </c>
      <c r="F34" s="48"/>
      <c r="G34" s="49"/>
      <c r="H34" s="35"/>
      <c r="I34" s="36"/>
      <c r="J34" s="37"/>
    </row>
    <row r="35" spans="1:10" ht="15" customHeight="1">
      <c r="A35" s="58" t="s">
        <v>33</v>
      </c>
      <c r="B35" s="45"/>
      <c r="C35" s="46">
        <v>1028</v>
      </c>
      <c r="D35" s="45">
        <v>3343</v>
      </c>
      <c r="E35" s="47">
        <v>0.99</v>
      </c>
      <c r="F35" s="48"/>
      <c r="G35" s="49"/>
      <c r="H35" s="35"/>
      <c r="I35" s="36"/>
      <c r="J35" s="37"/>
    </row>
    <row r="36" spans="1:10" ht="15" customHeight="1">
      <c r="A36" s="58" t="s">
        <v>34</v>
      </c>
      <c r="B36" s="45"/>
      <c r="C36" s="46">
        <v>1000</v>
      </c>
      <c r="D36" s="45">
        <v>3252</v>
      </c>
      <c r="E36" s="47">
        <v>0.97</v>
      </c>
      <c r="F36" s="48"/>
      <c r="G36" s="49"/>
      <c r="H36" s="35"/>
      <c r="I36" s="36"/>
      <c r="J36" s="37"/>
    </row>
    <row r="37" spans="1:10" ht="15" customHeight="1">
      <c r="A37" s="58" t="s">
        <v>35</v>
      </c>
      <c r="B37" s="45"/>
      <c r="C37" s="46">
        <v>949.1</v>
      </c>
      <c r="D37" s="45">
        <v>3086</v>
      </c>
      <c r="E37" s="47">
        <v>0.92</v>
      </c>
      <c r="F37" s="48"/>
      <c r="G37" s="49"/>
      <c r="H37" s="35"/>
      <c r="I37" s="36"/>
      <c r="J37" s="37"/>
    </row>
    <row r="38" spans="1:10" ht="15" customHeight="1">
      <c r="A38" s="58" t="s">
        <v>36</v>
      </c>
      <c r="B38" s="45"/>
      <c r="C38" s="46">
        <v>810</v>
      </c>
      <c r="D38" s="45">
        <v>2634</v>
      </c>
      <c r="E38" s="47">
        <v>0.78</v>
      </c>
      <c r="F38" s="48"/>
      <c r="G38" s="49"/>
      <c r="H38" s="35"/>
      <c r="I38" s="36"/>
      <c r="J38" s="37"/>
    </row>
    <row r="39" spans="1:10" ht="15" customHeight="1">
      <c r="A39" s="58" t="s">
        <v>37</v>
      </c>
      <c r="B39" s="45"/>
      <c r="C39" s="46">
        <v>731</v>
      </c>
      <c r="D39" s="45">
        <v>2377</v>
      </c>
      <c r="E39" s="47">
        <v>0.71</v>
      </c>
      <c r="F39" s="48"/>
      <c r="G39" s="49"/>
      <c r="H39" s="35"/>
      <c r="I39" s="36"/>
      <c r="J39" s="37"/>
    </row>
    <row r="40" spans="1:10" ht="15" customHeight="1">
      <c r="A40" s="58" t="s">
        <v>38</v>
      </c>
      <c r="B40" s="45">
        <v>1745</v>
      </c>
      <c r="C40" s="46"/>
      <c r="D40" s="45">
        <v>1745</v>
      </c>
      <c r="E40" s="47">
        <v>0.52</v>
      </c>
      <c r="F40" s="48"/>
      <c r="G40" s="49"/>
      <c r="H40" s="35"/>
      <c r="I40" s="36"/>
      <c r="J40" s="37"/>
    </row>
    <row r="41" spans="1:10" ht="15" customHeight="1">
      <c r="A41" s="58" t="s">
        <v>39</v>
      </c>
      <c r="B41" s="45"/>
      <c r="C41" s="46">
        <v>502</v>
      </c>
      <c r="D41" s="45">
        <v>1633</v>
      </c>
      <c r="E41" s="47">
        <v>0.49</v>
      </c>
      <c r="F41" s="48"/>
      <c r="G41" s="49"/>
      <c r="H41" s="35"/>
      <c r="I41" s="36"/>
      <c r="J41" s="37"/>
    </row>
    <row r="42" spans="1:10" ht="15" customHeight="1">
      <c r="A42" s="58" t="s">
        <v>40</v>
      </c>
      <c r="B42" s="45"/>
      <c r="C42" s="46">
        <v>1527</v>
      </c>
      <c r="D42" s="45">
        <v>4966</v>
      </c>
      <c r="E42" s="47">
        <v>1.48</v>
      </c>
      <c r="F42" s="48"/>
      <c r="G42" s="49"/>
      <c r="H42" s="35"/>
      <c r="I42" s="36"/>
      <c r="J42" s="37"/>
    </row>
    <row r="43" spans="1:10" ht="15" customHeight="1">
      <c r="A43" s="58" t="s">
        <v>41</v>
      </c>
      <c r="B43" s="45"/>
      <c r="C43" s="46">
        <v>481</v>
      </c>
      <c r="D43" s="45">
        <v>1564</v>
      </c>
      <c r="E43" s="47">
        <v>0.46</v>
      </c>
      <c r="F43" s="48"/>
      <c r="G43" s="49"/>
      <c r="H43" s="35"/>
      <c r="I43" s="36"/>
      <c r="J43" s="37"/>
    </row>
    <row r="44" spans="1:10" ht="15" customHeight="1">
      <c r="A44" s="58" t="s">
        <v>42</v>
      </c>
      <c r="B44" s="45"/>
      <c r="C44" s="46">
        <v>430</v>
      </c>
      <c r="D44" s="45">
        <v>1398</v>
      </c>
      <c r="E44" s="47">
        <v>0.42</v>
      </c>
      <c r="F44" s="48"/>
      <c r="G44" s="49"/>
      <c r="H44" s="35"/>
      <c r="I44" s="36"/>
      <c r="J44" s="37"/>
    </row>
    <row r="45" spans="1:10" ht="15" customHeight="1">
      <c r="A45" s="58" t="s">
        <v>43</v>
      </c>
      <c r="B45" s="45"/>
      <c r="C45" s="46">
        <v>360</v>
      </c>
      <c r="D45" s="45">
        <v>1171</v>
      </c>
      <c r="E45" s="47">
        <v>0.35</v>
      </c>
      <c r="F45" s="48"/>
      <c r="G45" s="49"/>
      <c r="H45" s="35"/>
      <c r="I45" s="36"/>
      <c r="J45" s="37"/>
    </row>
    <row r="46" spans="1:10" ht="15" customHeight="1">
      <c r="A46" s="58" t="s">
        <v>44</v>
      </c>
      <c r="B46" s="45"/>
      <c r="C46" s="46">
        <v>162</v>
      </c>
      <c r="D46" s="45">
        <v>527</v>
      </c>
      <c r="E46" s="47">
        <v>0.16</v>
      </c>
      <c r="F46" s="48"/>
      <c r="G46" s="49"/>
      <c r="H46" s="35"/>
      <c r="I46" s="36"/>
      <c r="J46" s="37"/>
    </row>
    <row r="47" spans="1:10" ht="15" customHeight="1">
      <c r="A47" s="58" t="s">
        <v>59</v>
      </c>
      <c r="B47" s="45"/>
      <c r="C47" s="46">
        <v>750</v>
      </c>
      <c r="D47" s="45">
        <v>2439</v>
      </c>
      <c r="E47" s="47">
        <v>0.72</v>
      </c>
      <c r="F47" s="48"/>
      <c r="G47" s="49"/>
      <c r="H47" s="35"/>
      <c r="I47" s="36"/>
      <c r="J47" s="37"/>
    </row>
    <row r="48" spans="1:10" ht="15" customHeight="1">
      <c r="A48" s="58" t="s">
        <v>56</v>
      </c>
      <c r="B48" s="45">
        <v>200</v>
      </c>
      <c r="C48" s="46"/>
      <c r="D48" s="45">
        <v>200</v>
      </c>
      <c r="E48" s="47">
        <v>0.06</v>
      </c>
      <c r="F48" s="48"/>
      <c r="G48" s="49"/>
      <c r="H48" s="35"/>
      <c r="I48" s="36"/>
      <c r="J48" s="37"/>
    </row>
    <row r="49" spans="1:10" ht="6" customHeight="1">
      <c r="A49" s="44"/>
      <c r="B49" s="45"/>
      <c r="C49" s="46"/>
      <c r="D49" s="45"/>
      <c r="E49" s="47"/>
      <c r="F49" s="48"/>
      <c r="G49" s="49"/>
      <c r="H49" s="35"/>
      <c r="I49" s="35"/>
      <c r="J49" s="37"/>
    </row>
    <row r="50" spans="1:10" ht="15">
      <c r="A50" s="30" t="s">
        <v>45</v>
      </c>
      <c r="B50" s="59">
        <v>1671</v>
      </c>
      <c r="C50" s="60">
        <v>3292</v>
      </c>
      <c r="D50" s="31">
        <v>12377</v>
      </c>
      <c r="E50" s="32">
        <v>3.68</v>
      </c>
      <c r="F50" s="48"/>
      <c r="G50" s="49"/>
      <c r="H50" s="84"/>
      <c r="I50" s="36"/>
      <c r="J50" s="37"/>
    </row>
    <row r="51" spans="1:10" ht="6" customHeight="1">
      <c r="A51" s="44"/>
      <c r="B51" s="62"/>
      <c r="C51" s="63"/>
      <c r="D51" s="62"/>
      <c r="E51" s="64"/>
      <c r="F51" s="48"/>
      <c r="G51" s="34"/>
      <c r="H51" s="35"/>
      <c r="I51" s="37"/>
      <c r="J51" s="37"/>
    </row>
    <row r="52" spans="1:10" ht="13.5" customHeight="1">
      <c r="A52" s="65" t="s">
        <v>5</v>
      </c>
      <c r="B52" s="66">
        <v>118403</v>
      </c>
      <c r="C52" s="66">
        <v>67083</v>
      </c>
      <c r="D52" s="67">
        <v>336557</v>
      </c>
      <c r="E52" s="68">
        <v>100</v>
      </c>
      <c r="F52" s="66"/>
      <c r="G52" s="68"/>
      <c r="H52" s="43"/>
      <c r="I52" s="36"/>
      <c r="J52" s="37"/>
    </row>
    <row r="53" spans="1:9" ht="3" customHeight="1">
      <c r="A53" s="69"/>
      <c r="B53" s="70"/>
      <c r="C53" s="71"/>
      <c r="D53" s="69"/>
      <c r="E53" s="72"/>
      <c r="F53" s="73"/>
      <c r="G53" s="74"/>
      <c r="H53" s="35"/>
      <c r="I53" s="37"/>
    </row>
    <row r="54" spans="1:8" ht="13.5" customHeight="1">
      <c r="A54" s="75" t="s">
        <v>57</v>
      </c>
      <c r="B54" s="43"/>
      <c r="C54" s="43"/>
      <c r="D54" s="43"/>
      <c r="E54" s="52"/>
      <c r="F54" s="43"/>
      <c r="G54" s="52"/>
      <c r="H54" s="43"/>
    </row>
    <row r="55" spans="1:8" ht="13.5" customHeight="1">
      <c r="A55" s="75"/>
      <c r="B55" s="43"/>
      <c r="C55" s="43"/>
      <c r="D55" s="52"/>
      <c r="E55" s="52"/>
      <c r="F55" s="52"/>
      <c r="G55" s="52"/>
      <c r="H55" s="43"/>
    </row>
    <row r="56" spans="1:8" ht="13.5" customHeight="1">
      <c r="A56" s="76"/>
      <c r="B56" s="36"/>
      <c r="C56" s="36"/>
      <c r="D56" s="77"/>
      <c r="E56" s="52"/>
      <c r="F56" s="52"/>
      <c r="G56" s="52"/>
      <c r="H56" s="43"/>
    </row>
    <row r="57" spans="1:8" ht="13.5" customHeight="1">
      <c r="A57" s="76"/>
      <c r="B57" s="36"/>
      <c r="C57" s="36"/>
      <c r="D57" s="52"/>
      <c r="E57" s="37"/>
      <c r="F57" s="37"/>
      <c r="H57" s="43"/>
    </row>
    <row r="58" spans="1:8" ht="12.75">
      <c r="A58" s="78"/>
      <c r="B58" s="36"/>
      <c r="C58" s="36"/>
      <c r="D58" s="52"/>
      <c r="H58" s="43"/>
    </row>
    <row r="59" spans="1:8" ht="12.75">
      <c r="A59" s="78"/>
      <c r="B59" s="36"/>
      <c r="C59" s="36"/>
      <c r="D59" s="52"/>
      <c r="H59" s="43"/>
    </row>
    <row r="60" spans="1:8" ht="12.75">
      <c r="A60" s="78"/>
      <c r="B60" s="36"/>
      <c r="C60" s="36"/>
      <c r="D60" s="52"/>
      <c r="H60" s="43"/>
    </row>
    <row r="61" spans="1:8" ht="12.75">
      <c r="A61" s="73"/>
      <c r="B61" s="36"/>
      <c r="C61" s="36"/>
      <c r="D61" s="36"/>
      <c r="H61" s="43"/>
    </row>
    <row r="62" spans="1:8" ht="12.75">
      <c r="A62" s="73"/>
      <c r="B62" s="36"/>
      <c r="C62" s="36"/>
      <c r="E62" s="79"/>
      <c r="F62" s="79"/>
      <c r="H62" s="43"/>
    </row>
    <row r="63" spans="1:8" ht="12.75">
      <c r="A63" s="73"/>
      <c r="B63" s="36"/>
      <c r="C63" s="36"/>
      <c r="H63" s="43"/>
    </row>
    <row r="64" spans="1:8" ht="12.75">
      <c r="A64" s="73"/>
      <c r="B64" s="36"/>
      <c r="C64" s="36"/>
      <c r="H64" s="43"/>
    </row>
    <row r="65" spans="1:8" ht="12.75">
      <c r="A65" s="73"/>
      <c r="B65" s="80"/>
      <c r="C65" s="80"/>
      <c r="H65" s="35"/>
    </row>
    <row r="66" spans="1:8" ht="12.75">
      <c r="A66" s="73"/>
      <c r="B66" s="80"/>
      <c r="C66" s="80"/>
      <c r="H66" s="35"/>
    </row>
    <row r="67" spans="1:8" ht="12.75">
      <c r="A67" s="73"/>
      <c r="B67" s="80"/>
      <c r="C67" s="80"/>
      <c r="H67" s="35"/>
    </row>
    <row r="68" spans="1:8" ht="12.75">
      <c r="A68" s="73"/>
      <c r="B68" s="80"/>
      <c r="C68" s="81"/>
      <c r="H68" s="35"/>
    </row>
    <row r="69" spans="1:8" ht="12.75">
      <c r="A69" s="73"/>
      <c r="B69" s="80"/>
      <c r="C69" s="80"/>
      <c r="H69" s="35"/>
    </row>
    <row r="70" spans="1:8" ht="12.75">
      <c r="A70" s="73"/>
      <c r="B70" s="73"/>
      <c r="C70" s="80"/>
      <c r="H70" s="35"/>
    </row>
    <row r="71" spans="1:8" ht="12.75">
      <c r="A71" s="73"/>
      <c r="B71" s="73"/>
      <c r="C71" s="80"/>
      <c r="H71" s="35"/>
    </row>
    <row r="72" spans="1:8" ht="12.75">
      <c r="A72" s="73"/>
      <c r="B72" s="73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3" ht="12.75">
      <c r="A77" s="73"/>
      <c r="B77" s="73"/>
      <c r="C77" s="80"/>
    </row>
    <row r="78" spans="1:3" ht="12.75">
      <c r="A78" s="73"/>
      <c r="B78" s="73"/>
      <c r="C78" s="80"/>
    </row>
    <row r="79" spans="1:3" ht="12.75">
      <c r="A79" s="73"/>
      <c r="B79" s="73"/>
      <c r="C79" s="80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80"/>
    </row>
    <row r="83" spans="1:3" ht="12.75">
      <c r="A83" s="73"/>
      <c r="B83" s="73"/>
      <c r="C83" s="73"/>
    </row>
    <row r="84" spans="1:3" ht="12.75">
      <c r="A84" s="73"/>
      <c r="B84" s="73"/>
      <c r="C84" s="7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7"/>
  <sheetViews>
    <sheetView zoomScale="75" zoomScaleNormal="75" workbookViewId="0" topLeftCell="A37">
      <selection activeCell="D19" sqref="D19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60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18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29"/>
    </row>
    <row r="10" spans="1:10" ht="15">
      <c r="A10" s="30" t="s">
        <v>11</v>
      </c>
      <c r="B10" s="31">
        <v>116930</v>
      </c>
      <c r="C10" s="31">
        <v>38433</v>
      </c>
      <c r="D10" s="31">
        <v>241952</v>
      </c>
      <c r="E10" s="32">
        <v>69.35</v>
      </c>
      <c r="F10" s="33"/>
      <c r="G10" s="34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33"/>
      <c r="G11" s="42"/>
      <c r="H11" s="43"/>
      <c r="J11" s="37"/>
    </row>
    <row r="12" spans="1:10" ht="15" customHeight="1">
      <c r="A12" s="44" t="s">
        <v>12</v>
      </c>
      <c r="B12" s="45">
        <v>6</v>
      </c>
      <c r="C12" s="46">
        <v>5</v>
      </c>
      <c r="D12" s="45">
        <v>22</v>
      </c>
      <c r="E12" s="47">
        <v>0.01</v>
      </c>
      <c r="F12" s="48"/>
      <c r="G12" s="49"/>
      <c r="H12" s="35"/>
      <c r="I12" s="36"/>
      <c r="J12" s="37"/>
    </row>
    <row r="13" spans="1:10" ht="15" customHeight="1">
      <c r="A13" s="44" t="s">
        <v>13</v>
      </c>
      <c r="B13" s="45"/>
      <c r="C13" s="46"/>
      <c r="D13" s="45">
        <v>0</v>
      </c>
      <c r="E13" s="47">
        <v>0</v>
      </c>
      <c r="F13" s="48"/>
      <c r="G13" s="49"/>
      <c r="H13" s="35"/>
      <c r="I13" s="36"/>
      <c r="J13" s="37"/>
    </row>
    <row r="14" spans="1:10" ht="14.25">
      <c r="A14" s="44" t="s">
        <v>14</v>
      </c>
      <c r="B14" s="45">
        <v>116924</v>
      </c>
      <c r="C14" s="46">
        <v>38428</v>
      </c>
      <c r="D14" s="45">
        <v>241930</v>
      </c>
      <c r="E14" s="47">
        <v>69.34</v>
      </c>
      <c r="F14" s="48"/>
      <c r="G14" s="49"/>
      <c r="H14" s="35"/>
      <c r="I14" s="36"/>
      <c r="J14" s="37"/>
    </row>
    <row r="15" spans="1:10" ht="15">
      <c r="A15" s="44"/>
      <c r="B15" s="45"/>
      <c r="C15" s="46"/>
      <c r="D15" s="45"/>
      <c r="E15" s="47"/>
      <c r="F15" s="33"/>
      <c r="G15" s="34"/>
      <c r="H15" s="35"/>
      <c r="I15" s="37"/>
      <c r="J15" s="37"/>
    </row>
    <row r="16" spans="1:10" ht="5.25" customHeight="1">
      <c r="A16" s="50"/>
      <c r="B16" s="39"/>
      <c r="C16" s="40"/>
      <c r="D16" s="39"/>
      <c r="E16" s="41"/>
      <c r="F16" s="33"/>
      <c r="G16" s="34"/>
      <c r="H16" s="35"/>
      <c r="I16" s="37"/>
      <c r="J16" s="37"/>
    </row>
    <row r="17" spans="1:10" ht="15" customHeight="1">
      <c r="A17" s="30" t="s">
        <v>15</v>
      </c>
      <c r="B17" s="31">
        <v>7548</v>
      </c>
      <c r="C17" s="31">
        <v>26591</v>
      </c>
      <c r="D17" s="31">
        <v>94051</v>
      </c>
      <c r="E17" s="51">
        <v>26.96</v>
      </c>
      <c r="F17" s="33"/>
      <c r="G17" s="34"/>
      <c r="H17" s="84"/>
      <c r="I17" s="36"/>
      <c r="J17" s="37"/>
    </row>
    <row r="18" spans="1:10" ht="6" customHeight="1">
      <c r="A18" s="44"/>
      <c r="B18" s="45"/>
      <c r="C18" s="46"/>
      <c r="D18" s="45"/>
      <c r="E18" s="47"/>
      <c r="F18" s="33"/>
      <c r="G18" s="34"/>
      <c r="H18" s="35"/>
      <c r="I18" s="36"/>
      <c r="J18" s="37"/>
    </row>
    <row r="19" spans="1:10" ht="15" customHeight="1">
      <c r="A19" s="53" t="s">
        <v>16</v>
      </c>
      <c r="B19" s="54">
        <v>1504</v>
      </c>
      <c r="C19" s="54">
        <v>1168</v>
      </c>
      <c r="D19" s="54">
        <v>5303</v>
      </c>
      <c r="E19" s="55">
        <v>1.51</v>
      </c>
      <c r="F19" s="82"/>
      <c r="G19" s="83"/>
      <c r="H19" s="43"/>
      <c r="I19" s="36"/>
      <c r="J19" s="37"/>
    </row>
    <row r="20" spans="1:10" ht="15" customHeight="1">
      <c r="A20" s="56" t="s">
        <v>17</v>
      </c>
      <c r="B20" s="45">
        <v>540</v>
      </c>
      <c r="C20" s="46">
        <v>179</v>
      </c>
      <c r="D20" s="45">
        <v>1122</v>
      </c>
      <c r="E20" s="47">
        <v>0.32</v>
      </c>
      <c r="F20" s="48"/>
      <c r="G20" s="49"/>
      <c r="H20" s="43"/>
      <c r="I20" s="36"/>
      <c r="J20" s="37"/>
    </row>
    <row r="21" spans="1:10" ht="15" customHeight="1">
      <c r="A21" s="56" t="s">
        <v>18</v>
      </c>
      <c r="B21" s="45"/>
      <c r="C21" s="46">
        <v>473</v>
      </c>
      <c r="D21" s="45">
        <v>1539</v>
      </c>
      <c r="E21" s="47">
        <v>0.44</v>
      </c>
      <c r="F21" s="48"/>
      <c r="G21" s="49"/>
      <c r="H21" s="35"/>
      <c r="I21" s="36"/>
      <c r="J21" s="37"/>
    </row>
    <row r="22" spans="1:10" ht="15" customHeight="1">
      <c r="A22" s="56" t="s">
        <v>19</v>
      </c>
      <c r="B22" s="45"/>
      <c r="C22" s="46">
        <v>100</v>
      </c>
      <c r="D22" s="45">
        <v>325</v>
      </c>
      <c r="E22" s="47">
        <v>0.09</v>
      </c>
      <c r="F22" s="48"/>
      <c r="G22" s="49"/>
      <c r="H22" s="35"/>
      <c r="I22" s="36"/>
      <c r="J22" s="37"/>
    </row>
    <row r="23" spans="1:10" ht="15" customHeight="1">
      <c r="A23" s="56" t="s">
        <v>21</v>
      </c>
      <c r="B23" s="45"/>
      <c r="C23" s="46">
        <v>185</v>
      </c>
      <c r="D23" s="45">
        <v>602</v>
      </c>
      <c r="E23" s="47">
        <v>0.17</v>
      </c>
      <c r="F23" s="48"/>
      <c r="G23" s="49"/>
      <c r="H23" s="35"/>
      <c r="I23" s="36"/>
      <c r="J23" s="37"/>
    </row>
    <row r="24" spans="1:10" ht="15" customHeight="1">
      <c r="A24" s="56" t="s">
        <v>22</v>
      </c>
      <c r="B24" s="45"/>
      <c r="C24" s="46">
        <v>164</v>
      </c>
      <c r="D24" s="45">
        <v>533</v>
      </c>
      <c r="E24" s="47">
        <v>0.15</v>
      </c>
      <c r="F24" s="48"/>
      <c r="G24" s="49"/>
      <c r="H24" s="35"/>
      <c r="I24" s="36"/>
      <c r="J24" s="37"/>
    </row>
    <row r="25" spans="1:10" ht="15" customHeight="1">
      <c r="A25" s="56" t="s">
        <v>20</v>
      </c>
      <c r="B25" s="45"/>
      <c r="C25" s="46">
        <v>67</v>
      </c>
      <c r="D25" s="45">
        <v>218</v>
      </c>
      <c r="E25" s="47">
        <v>0.06</v>
      </c>
      <c r="F25" s="48"/>
      <c r="G25" s="49"/>
      <c r="H25" s="35"/>
      <c r="I25" s="36"/>
      <c r="J25" s="37"/>
    </row>
    <row r="26" spans="1:10" ht="15" customHeight="1">
      <c r="A26" s="56" t="s">
        <v>23</v>
      </c>
      <c r="B26" s="45">
        <v>964</v>
      </c>
      <c r="C26" s="46"/>
      <c r="D26" s="45">
        <v>964</v>
      </c>
      <c r="E26" s="47">
        <v>0.28</v>
      </c>
      <c r="F26" s="48"/>
      <c r="G26" s="49"/>
      <c r="H26" s="35"/>
      <c r="I26" s="36"/>
      <c r="J26" s="37"/>
    </row>
    <row r="27" spans="1:10" ht="15" customHeight="1">
      <c r="A27" s="56"/>
      <c r="B27" s="45"/>
      <c r="C27" s="46"/>
      <c r="D27" s="45"/>
      <c r="E27" s="47"/>
      <c r="F27" s="33"/>
      <c r="G27" s="34"/>
      <c r="H27" s="35"/>
      <c r="I27" s="37"/>
      <c r="J27" s="37"/>
    </row>
    <row r="28" spans="1:10" ht="15" customHeight="1">
      <c r="A28" s="53" t="s">
        <v>24</v>
      </c>
      <c r="B28" s="54">
        <v>6044</v>
      </c>
      <c r="C28" s="54">
        <v>25423</v>
      </c>
      <c r="D28" s="54">
        <v>88748</v>
      </c>
      <c r="E28" s="57">
        <v>25.45</v>
      </c>
      <c r="F28" s="82"/>
      <c r="G28" s="83"/>
      <c r="H28" s="82"/>
      <c r="I28" s="36"/>
      <c r="J28" s="37"/>
    </row>
    <row r="29" spans="1:10" ht="15" customHeight="1">
      <c r="A29" s="58" t="s">
        <v>25</v>
      </c>
      <c r="B29" s="45"/>
      <c r="C29" s="46">
        <v>7477</v>
      </c>
      <c r="D29" s="45">
        <v>24323</v>
      </c>
      <c r="E29" s="47">
        <v>6.97</v>
      </c>
      <c r="F29" s="48"/>
      <c r="G29" s="49"/>
      <c r="H29" s="35"/>
      <c r="I29" s="36"/>
      <c r="J29" s="37"/>
    </row>
    <row r="30" spans="1:10" ht="15" customHeight="1">
      <c r="A30" s="58" t="s">
        <v>54</v>
      </c>
      <c r="B30" s="45">
        <v>3754</v>
      </c>
      <c r="C30" s="46"/>
      <c r="D30" s="45">
        <v>3754</v>
      </c>
      <c r="E30" s="47">
        <v>1.08</v>
      </c>
      <c r="F30" s="48"/>
      <c r="G30" s="49"/>
      <c r="H30" s="35"/>
      <c r="I30" s="36"/>
      <c r="J30" s="37"/>
    </row>
    <row r="31" spans="1:10" ht="15" customHeight="1">
      <c r="A31" s="58" t="s">
        <v>27</v>
      </c>
      <c r="B31" s="45">
        <v>345</v>
      </c>
      <c r="C31" s="46">
        <v>1943</v>
      </c>
      <c r="D31" s="45">
        <v>6666</v>
      </c>
      <c r="E31" s="47">
        <v>1.91</v>
      </c>
      <c r="F31" s="48"/>
      <c r="G31" s="49"/>
      <c r="H31" s="35"/>
      <c r="I31" s="36"/>
      <c r="J31" s="37"/>
    </row>
    <row r="32" spans="1:10" ht="15" customHeight="1">
      <c r="A32" s="58" t="s">
        <v>28</v>
      </c>
      <c r="B32" s="45"/>
      <c r="C32" s="46">
        <v>2102</v>
      </c>
      <c r="D32" s="45">
        <v>6838</v>
      </c>
      <c r="E32" s="47">
        <v>1.96</v>
      </c>
      <c r="F32" s="48"/>
      <c r="G32" s="49"/>
      <c r="H32" s="35"/>
      <c r="I32" s="36"/>
      <c r="J32" s="37"/>
    </row>
    <row r="33" spans="1:10" ht="15" customHeight="1">
      <c r="A33" s="58" t="s">
        <v>29</v>
      </c>
      <c r="B33" s="45"/>
      <c r="C33" s="46">
        <v>1690</v>
      </c>
      <c r="D33" s="45">
        <v>5498</v>
      </c>
      <c r="E33" s="47">
        <v>1.58</v>
      </c>
      <c r="F33" s="48"/>
      <c r="G33" s="49"/>
      <c r="H33" s="35"/>
      <c r="I33" s="36"/>
      <c r="J33" s="37"/>
    </row>
    <row r="34" spans="1:10" ht="15" customHeight="1">
      <c r="A34" s="58" t="s">
        <v>31</v>
      </c>
      <c r="B34" s="45"/>
      <c r="C34" s="46">
        <v>1438</v>
      </c>
      <c r="D34" s="45">
        <v>4678</v>
      </c>
      <c r="E34" s="47">
        <v>1.34</v>
      </c>
      <c r="F34" s="48"/>
      <c r="G34" s="49"/>
      <c r="H34" s="35"/>
      <c r="I34" s="36"/>
      <c r="J34" s="37"/>
    </row>
    <row r="35" spans="1:10" ht="15" customHeight="1">
      <c r="A35" s="58" t="s">
        <v>32</v>
      </c>
      <c r="B35" s="45"/>
      <c r="C35" s="46">
        <v>1076</v>
      </c>
      <c r="D35" s="45">
        <v>3500</v>
      </c>
      <c r="E35" s="47">
        <v>1</v>
      </c>
      <c r="F35" s="48"/>
      <c r="G35" s="49"/>
      <c r="H35" s="35"/>
      <c r="I35" s="36"/>
      <c r="J35" s="37"/>
    </row>
    <row r="36" spans="1:10" ht="15" customHeight="1">
      <c r="A36" s="58" t="s">
        <v>33</v>
      </c>
      <c r="B36" s="45"/>
      <c r="C36" s="46">
        <v>1027</v>
      </c>
      <c r="D36" s="45">
        <v>3341</v>
      </c>
      <c r="E36" s="47">
        <v>0.96</v>
      </c>
      <c r="F36" s="48"/>
      <c r="G36" s="49"/>
      <c r="H36" s="35"/>
      <c r="I36" s="36"/>
      <c r="J36" s="37"/>
    </row>
    <row r="37" spans="1:10" ht="15" customHeight="1">
      <c r="A37" s="58" t="s">
        <v>34</v>
      </c>
      <c r="B37" s="45"/>
      <c r="C37" s="46">
        <v>1000</v>
      </c>
      <c r="D37" s="45">
        <v>3252</v>
      </c>
      <c r="E37" s="47">
        <v>0.93</v>
      </c>
      <c r="F37" s="48"/>
      <c r="G37" s="49"/>
      <c r="H37" s="35"/>
      <c r="I37" s="36"/>
      <c r="J37" s="37"/>
    </row>
    <row r="38" spans="1:10" ht="15" customHeight="1">
      <c r="A38" s="58" t="s">
        <v>35</v>
      </c>
      <c r="B38" s="45"/>
      <c r="C38" s="46">
        <v>949.1</v>
      </c>
      <c r="D38" s="45">
        <v>3087</v>
      </c>
      <c r="E38" s="47">
        <v>0.88</v>
      </c>
      <c r="F38" s="48"/>
      <c r="G38" s="49"/>
      <c r="H38" s="35"/>
      <c r="I38" s="36"/>
      <c r="J38" s="37"/>
    </row>
    <row r="39" spans="1:10" ht="15" customHeight="1">
      <c r="A39" s="58" t="s">
        <v>36</v>
      </c>
      <c r="B39" s="45"/>
      <c r="C39" s="46">
        <v>810</v>
      </c>
      <c r="D39" s="45">
        <v>2635</v>
      </c>
      <c r="E39" s="47">
        <v>0.76</v>
      </c>
      <c r="F39" s="48"/>
      <c r="G39" s="49"/>
      <c r="H39" s="35"/>
      <c r="I39" s="36"/>
      <c r="J39" s="37"/>
    </row>
    <row r="40" spans="1:10" ht="15" customHeight="1">
      <c r="A40" s="58" t="s">
        <v>37</v>
      </c>
      <c r="B40" s="45"/>
      <c r="C40" s="46">
        <v>731</v>
      </c>
      <c r="D40" s="45">
        <v>2378</v>
      </c>
      <c r="E40" s="47">
        <v>0.68</v>
      </c>
      <c r="F40" s="48"/>
      <c r="G40" s="49"/>
      <c r="H40" s="35"/>
      <c r="I40" s="36"/>
      <c r="J40" s="37"/>
    </row>
    <row r="41" spans="1:10" ht="15" customHeight="1">
      <c r="A41" s="58" t="s">
        <v>38</v>
      </c>
      <c r="B41" s="45">
        <v>1745</v>
      </c>
      <c r="C41" s="46"/>
      <c r="D41" s="45">
        <v>1745</v>
      </c>
      <c r="E41" s="47">
        <v>0.5</v>
      </c>
      <c r="F41" s="48"/>
      <c r="G41" s="49"/>
      <c r="H41" s="35"/>
      <c r="I41" s="36"/>
      <c r="J41" s="37"/>
    </row>
    <row r="42" spans="1:10" ht="15" customHeight="1">
      <c r="A42" s="58" t="s">
        <v>39</v>
      </c>
      <c r="B42" s="45"/>
      <c r="C42" s="46">
        <v>502</v>
      </c>
      <c r="D42" s="45">
        <v>1633</v>
      </c>
      <c r="E42" s="47">
        <v>0.47</v>
      </c>
      <c r="F42" s="48"/>
      <c r="G42" s="49"/>
      <c r="H42" s="35"/>
      <c r="I42" s="36"/>
      <c r="J42" s="37"/>
    </row>
    <row r="43" spans="1:10" ht="15" customHeight="1">
      <c r="A43" s="58" t="s">
        <v>40</v>
      </c>
      <c r="B43" s="45"/>
      <c r="C43" s="46">
        <v>1524</v>
      </c>
      <c r="D43" s="45">
        <v>4958</v>
      </c>
      <c r="E43" s="47">
        <v>1.42</v>
      </c>
      <c r="F43" s="48"/>
      <c r="G43" s="49"/>
      <c r="H43" s="35"/>
      <c r="I43" s="36"/>
      <c r="J43" s="37"/>
    </row>
    <row r="44" spans="1:10" ht="15" customHeight="1">
      <c r="A44" s="58" t="s">
        <v>41</v>
      </c>
      <c r="B44" s="45"/>
      <c r="C44" s="46">
        <v>481</v>
      </c>
      <c r="D44" s="45">
        <v>1565</v>
      </c>
      <c r="E44" s="47">
        <v>0.45</v>
      </c>
      <c r="F44" s="48"/>
      <c r="G44" s="49"/>
      <c r="H44" s="35"/>
      <c r="I44" s="36"/>
      <c r="J44" s="37"/>
    </row>
    <row r="45" spans="1:10" ht="15" customHeight="1">
      <c r="A45" s="58" t="s">
        <v>42</v>
      </c>
      <c r="B45" s="45"/>
      <c r="C45" s="46">
        <v>430</v>
      </c>
      <c r="D45" s="45">
        <v>1399</v>
      </c>
      <c r="E45" s="47">
        <v>0.4</v>
      </c>
      <c r="F45" s="48"/>
      <c r="G45" s="49"/>
      <c r="H45" s="35"/>
      <c r="I45" s="36"/>
      <c r="J45" s="37"/>
    </row>
    <row r="46" spans="1:10" ht="15" customHeight="1">
      <c r="A46" s="58" t="s">
        <v>43</v>
      </c>
      <c r="B46" s="45"/>
      <c r="C46" s="46">
        <v>360</v>
      </c>
      <c r="D46" s="45">
        <v>1171</v>
      </c>
      <c r="E46" s="47">
        <v>0.34</v>
      </c>
      <c r="F46" s="48"/>
      <c r="G46" s="49"/>
      <c r="H46" s="35"/>
      <c r="I46" s="36"/>
      <c r="J46" s="37"/>
    </row>
    <row r="47" spans="1:10" ht="15" customHeight="1">
      <c r="A47" s="58" t="s">
        <v>44</v>
      </c>
      <c r="B47" s="45"/>
      <c r="C47" s="46">
        <v>162</v>
      </c>
      <c r="D47" s="45">
        <v>527</v>
      </c>
      <c r="E47" s="47">
        <v>0.15</v>
      </c>
      <c r="F47" s="48"/>
      <c r="G47" s="49"/>
      <c r="H47" s="35"/>
      <c r="I47" s="36"/>
      <c r="J47" s="37"/>
    </row>
    <row r="48" spans="1:10" ht="15" customHeight="1">
      <c r="A48" s="58" t="s">
        <v>59</v>
      </c>
      <c r="B48" s="45"/>
      <c r="C48" s="46">
        <v>750</v>
      </c>
      <c r="D48" s="45">
        <v>2440</v>
      </c>
      <c r="E48" s="47">
        <v>0.7</v>
      </c>
      <c r="F48" s="48"/>
      <c r="G48" s="49"/>
      <c r="H48" s="35"/>
      <c r="I48" s="36"/>
      <c r="J48" s="37"/>
    </row>
    <row r="49" spans="1:10" ht="15" customHeight="1">
      <c r="A49" s="58" t="s">
        <v>61</v>
      </c>
      <c r="B49" s="45"/>
      <c r="C49" s="46">
        <v>971</v>
      </c>
      <c r="D49" s="45">
        <v>3159</v>
      </c>
      <c r="E49" s="47">
        <v>0.91</v>
      </c>
      <c r="F49" s="48"/>
      <c r="G49" s="49"/>
      <c r="H49" s="35"/>
      <c r="I49" s="36"/>
      <c r="J49" s="37"/>
    </row>
    <row r="50" spans="1:10" ht="15" customHeight="1">
      <c r="A50" s="58" t="s">
        <v>56</v>
      </c>
      <c r="B50" s="45">
        <v>200</v>
      </c>
      <c r="C50" s="46"/>
      <c r="D50" s="45">
        <v>200</v>
      </c>
      <c r="E50" s="47">
        <v>0.06</v>
      </c>
      <c r="F50" s="48"/>
      <c r="G50" s="49"/>
      <c r="H50" s="35"/>
      <c r="I50" s="36"/>
      <c r="J50" s="37"/>
    </row>
    <row r="51" spans="1:10" ht="6" customHeight="1">
      <c r="A51" s="44"/>
      <c r="B51" s="45"/>
      <c r="C51" s="46"/>
      <c r="D51" s="45"/>
      <c r="E51" s="47"/>
      <c r="F51" s="48"/>
      <c r="G51" s="49"/>
      <c r="H51" s="35"/>
      <c r="I51" s="35"/>
      <c r="J51" s="37"/>
    </row>
    <row r="52" spans="1:10" ht="15">
      <c r="A52" s="30" t="s">
        <v>45</v>
      </c>
      <c r="B52" s="59">
        <v>2679</v>
      </c>
      <c r="C52" s="60">
        <v>3139</v>
      </c>
      <c r="D52" s="31">
        <v>12890</v>
      </c>
      <c r="E52" s="32">
        <v>3.69</v>
      </c>
      <c r="F52" s="48"/>
      <c r="G52" s="49"/>
      <c r="H52" s="84"/>
      <c r="I52" s="36"/>
      <c r="J52" s="37"/>
    </row>
    <row r="53" spans="1:10" ht="6" customHeight="1">
      <c r="A53" s="44"/>
      <c r="B53" s="62"/>
      <c r="C53" s="63"/>
      <c r="D53" s="62"/>
      <c r="E53" s="64"/>
      <c r="F53" s="48"/>
      <c r="G53" s="49"/>
      <c r="H53" s="35"/>
      <c r="I53" s="37"/>
      <c r="J53" s="37"/>
    </row>
    <row r="54" spans="1:10" ht="13.5" customHeight="1">
      <c r="A54" s="65" t="s">
        <v>5</v>
      </c>
      <c r="B54" s="66">
        <v>127157</v>
      </c>
      <c r="C54" s="66">
        <v>68163</v>
      </c>
      <c r="D54" s="67">
        <v>348893</v>
      </c>
      <c r="E54" s="68">
        <v>100</v>
      </c>
      <c r="F54" s="66"/>
      <c r="G54" s="49"/>
      <c r="H54" s="43"/>
      <c r="I54" s="36"/>
      <c r="J54" s="37"/>
    </row>
    <row r="55" spans="1:9" ht="3" customHeight="1">
      <c r="A55" s="69"/>
      <c r="B55" s="70"/>
      <c r="C55" s="71"/>
      <c r="D55" s="69"/>
      <c r="E55" s="72"/>
      <c r="F55" s="73"/>
      <c r="G55" s="74"/>
      <c r="H55" s="35"/>
      <c r="I55" s="37"/>
    </row>
    <row r="56" spans="1:8" ht="13.5" customHeight="1">
      <c r="A56" s="75" t="s">
        <v>62</v>
      </c>
      <c r="B56" s="43"/>
      <c r="C56" s="43"/>
      <c r="D56" s="43">
        <f>+D54/3.253</f>
        <v>107252.68982477713</v>
      </c>
      <c r="E56" s="52"/>
      <c r="F56" s="43"/>
      <c r="G56" s="52"/>
      <c r="H56" s="43"/>
    </row>
    <row r="57" spans="1:8" ht="13.5" customHeight="1">
      <c r="A57" s="75"/>
      <c r="B57" s="43"/>
      <c r="C57" s="43"/>
      <c r="D57" s="52"/>
      <c r="E57" s="52"/>
      <c r="F57" s="52"/>
      <c r="G57" s="52"/>
      <c r="H57" s="43"/>
    </row>
    <row r="58" spans="1:8" ht="13.5" customHeight="1">
      <c r="A58" s="76"/>
      <c r="B58" s="36"/>
      <c r="C58" s="36"/>
      <c r="D58" s="77"/>
      <c r="E58" s="52"/>
      <c r="F58" s="52"/>
      <c r="G58" s="52"/>
      <c r="H58" s="43"/>
    </row>
    <row r="59" spans="1:8" ht="13.5" customHeight="1">
      <c r="A59" s="76"/>
      <c r="B59" s="36"/>
      <c r="C59" s="36"/>
      <c r="D59" s="52"/>
      <c r="E59" s="37"/>
      <c r="F59" s="37"/>
      <c r="H59" s="43"/>
    </row>
    <row r="60" spans="1:8" ht="12.75">
      <c r="A60" s="78"/>
      <c r="B60" s="36"/>
      <c r="C60" s="36"/>
      <c r="D60" s="52"/>
      <c r="H60" s="43"/>
    </row>
    <row r="61" spans="1:8" ht="12.75">
      <c r="A61" s="78"/>
      <c r="B61" s="36"/>
      <c r="C61" s="36"/>
      <c r="D61" s="52"/>
      <c r="H61" s="43"/>
    </row>
    <row r="62" spans="1:8" ht="12.75">
      <c r="A62" s="78"/>
      <c r="B62" s="36"/>
      <c r="C62" s="36"/>
      <c r="D62" s="52"/>
      <c r="H62" s="43"/>
    </row>
    <row r="63" spans="1:8" ht="12.75">
      <c r="A63" s="73"/>
      <c r="B63" s="36"/>
      <c r="C63" s="36"/>
      <c r="D63" s="36"/>
      <c r="H63" s="43"/>
    </row>
    <row r="64" spans="1:8" ht="12.75">
      <c r="A64" s="73"/>
      <c r="B64" s="36"/>
      <c r="C64" s="36"/>
      <c r="E64" s="79"/>
      <c r="F64" s="79"/>
      <c r="H64" s="43"/>
    </row>
    <row r="65" spans="1:8" ht="12.75">
      <c r="A65" s="73"/>
      <c r="B65" s="36"/>
      <c r="C65" s="36"/>
      <c r="H65" s="43"/>
    </row>
    <row r="66" spans="1:8" ht="12.75">
      <c r="A66" s="73"/>
      <c r="B66" s="36"/>
      <c r="C66" s="36"/>
      <c r="H66" s="43"/>
    </row>
    <row r="67" spans="1:8" ht="12.75">
      <c r="A67" s="73"/>
      <c r="B67" s="80"/>
      <c r="C67" s="80"/>
      <c r="H67" s="35"/>
    </row>
    <row r="68" spans="1:8" ht="12.75">
      <c r="A68" s="73"/>
      <c r="B68" s="80"/>
      <c r="C68" s="80"/>
      <c r="H68" s="35"/>
    </row>
    <row r="69" spans="1:8" ht="12.75">
      <c r="A69" s="73"/>
      <c r="B69" s="80"/>
      <c r="C69" s="80"/>
      <c r="H69" s="35"/>
    </row>
    <row r="70" spans="1:8" ht="12.75">
      <c r="A70" s="73"/>
      <c r="B70" s="80"/>
      <c r="C70" s="81"/>
      <c r="H70" s="35"/>
    </row>
    <row r="71" spans="1:8" ht="12.75">
      <c r="A71" s="73"/>
      <c r="B71" s="80"/>
      <c r="C71" s="80"/>
      <c r="H71" s="35"/>
    </row>
    <row r="72" spans="1:8" ht="12.75">
      <c r="A72" s="73"/>
      <c r="B72" s="73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8" ht="12.75">
      <c r="A77" s="73"/>
      <c r="B77" s="73"/>
      <c r="C77" s="80"/>
      <c r="H77" s="35"/>
    </row>
    <row r="78" spans="1:8" ht="12.75">
      <c r="A78" s="73"/>
      <c r="B78" s="73"/>
      <c r="C78" s="80"/>
      <c r="H78" s="35"/>
    </row>
    <row r="79" spans="1:3" ht="12.75">
      <c r="A79" s="73"/>
      <c r="B79" s="73"/>
      <c r="C79" s="80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80"/>
    </row>
    <row r="83" spans="1:3" ht="12.75">
      <c r="A83" s="73"/>
      <c r="B83" s="73"/>
      <c r="C83" s="80"/>
    </row>
    <row r="84" spans="1:3" ht="12.75">
      <c r="A84" s="73"/>
      <c r="B84" s="73"/>
      <c r="C84" s="80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7"/>
  <sheetViews>
    <sheetView zoomScale="75" zoomScaleNormal="75" workbookViewId="0" topLeftCell="A1">
      <selection activeCell="D10" sqref="D10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63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87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88"/>
      <c r="G8" s="24"/>
    </row>
    <row r="9" spans="1:8" ht="14.25">
      <c r="A9" s="25"/>
      <c r="B9" s="15"/>
      <c r="C9" s="16"/>
      <c r="D9" s="15"/>
      <c r="E9" s="26"/>
      <c r="F9" s="89"/>
      <c r="G9" s="28"/>
      <c r="H9" s="29"/>
    </row>
    <row r="10" spans="1:10" ht="15">
      <c r="A10" s="30" t="s">
        <v>11</v>
      </c>
      <c r="B10" s="31">
        <f>+B12+B13+B14</f>
        <v>118559.9</v>
      </c>
      <c r="C10" s="31">
        <f>+C12+C13+C14</f>
        <v>39690.3</v>
      </c>
      <c r="D10" s="31">
        <v>248863</v>
      </c>
      <c r="E10" s="32">
        <v>71.3</v>
      </c>
      <c r="F10" s="66"/>
      <c r="G10" s="68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90"/>
      <c r="G11" s="42"/>
      <c r="H11" s="43"/>
      <c r="J11" s="37"/>
    </row>
    <row r="12" spans="1:10" ht="15" customHeight="1">
      <c r="A12" s="44" t="s">
        <v>12</v>
      </c>
      <c r="B12" s="45">
        <v>3.9</v>
      </c>
      <c r="C12" s="46">
        <v>4.3</v>
      </c>
      <c r="D12" s="45">
        <v>18</v>
      </c>
      <c r="E12" s="47">
        <v>0.01</v>
      </c>
      <c r="F12" s="91"/>
      <c r="G12" s="49"/>
      <c r="H12" s="35"/>
      <c r="I12" s="36"/>
      <c r="J12" s="37"/>
    </row>
    <row r="13" spans="1:10" ht="15" customHeight="1">
      <c r="A13" s="44" t="s">
        <v>13</v>
      </c>
      <c r="B13" s="45"/>
      <c r="C13" s="46"/>
      <c r="D13" s="45">
        <v>0</v>
      </c>
      <c r="E13" s="47">
        <v>0</v>
      </c>
      <c r="F13" s="91"/>
      <c r="G13" s="49"/>
      <c r="H13" s="35"/>
      <c r="I13" s="36"/>
      <c r="J13" s="37"/>
    </row>
    <row r="14" spans="1:10" ht="14.25">
      <c r="A14" s="44" t="s">
        <v>14</v>
      </c>
      <c r="B14" s="45">
        <v>118556</v>
      </c>
      <c r="C14" s="46">
        <v>39686</v>
      </c>
      <c r="D14" s="45">
        <v>248845</v>
      </c>
      <c r="E14" s="47">
        <v>71.29</v>
      </c>
      <c r="F14" s="91"/>
      <c r="G14" s="49"/>
      <c r="H14" s="35"/>
      <c r="I14" s="36"/>
      <c r="J14" s="37"/>
    </row>
    <row r="15" spans="1:10" ht="15">
      <c r="A15" s="44"/>
      <c r="B15" s="45"/>
      <c r="C15" s="46"/>
      <c r="D15" s="45"/>
      <c r="E15" s="47"/>
      <c r="F15" s="90"/>
      <c r="G15" s="34"/>
      <c r="H15" s="35"/>
      <c r="I15" s="37"/>
      <c r="J15" s="37"/>
    </row>
    <row r="16" spans="1:10" ht="5.25" customHeight="1">
      <c r="A16" s="50"/>
      <c r="B16" s="39"/>
      <c r="C16" s="40"/>
      <c r="D16" s="39"/>
      <c r="E16" s="41"/>
      <c r="F16" s="90"/>
      <c r="G16" s="34"/>
      <c r="H16" s="35"/>
      <c r="I16" s="37"/>
      <c r="J16" s="37"/>
    </row>
    <row r="17" spans="1:10" ht="15" customHeight="1">
      <c r="A17" s="30" t="s">
        <v>15</v>
      </c>
      <c r="B17" s="31">
        <f>+B19+B28</f>
        <v>7897.4</v>
      </c>
      <c r="C17" s="31">
        <f>+C19+C28</f>
        <v>25819.8</v>
      </c>
      <c r="D17" s="31">
        <v>92663</v>
      </c>
      <c r="E17" s="51">
        <v>26.55</v>
      </c>
      <c r="F17" s="66"/>
      <c r="G17" s="68"/>
      <c r="H17" s="84"/>
      <c r="I17" s="36"/>
      <c r="J17" s="37"/>
    </row>
    <row r="18" spans="1:10" ht="6" customHeight="1">
      <c r="A18" s="44"/>
      <c r="B18" s="45"/>
      <c r="C18" s="46"/>
      <c r="D18" s="45"/>
      <c r="E18" s="47"/>
      <c r="F18" s="90"/>
      <c r="G18" s="34"/>
      <c r="H18" s="35"/>
      <c r="I18" s="36"/>
      <c r="J18" s="37"/>
    </row>
    <row r="19" spans="1:10" ht="15" customHeight="1">
      <c r="A19" s="53" t="s">
        <v>16</v>
      </c>
      <c r="B19" s="54">
        <f>SUM(B20:B26)</f>
        <v>1902.4</v>
      </c>
      <c r="C19" s="54">
        <f>SUM(C20:C26)</f>
        <v>1489.1</v>
      </c>
      <c r="D19" s="54">
        <v>6791</v>
      </c>
      <c r="E19" s="55">
        <v>1.96</v>
      </c>
      <c r="F19" s="92"/>
      <c r="G19" s="93"/>
      <c r="H19" s="43"/>
      <c r="I19" s="36"/>
      <c r="J19" s="37"/>
    </row>
    <row r="20" spans="1:10" ht="15" customHeight="1">
      <c r="A20" s="56" t="s">
        <v>17</v>
      </c>
      <c r="B20" s="45">
        <v>938.8</v>
      </c>
      <c r="C20" s="46">
        <v>178.6</v>
      </c>
      <c r="D20" s="45">
        <v>1525</v>
      </c>
      <c r="E20" s="47">
        <v>0.44</v>
      </c>
      <c r="F20" s="91"/>
      <c r="G20" s="49"/>
      <c r="H20" s="36"/>
      <c r="I20" s="36"/>
      <c r="J20" s="37"/>
    </row>
    <row r="21" spans="1:10" ht="15" customHeight="1">
      <c r="A21" s="56" t="s">
        <v>18</v>
      </c>
      <c r="B21" s="45"/>
      <c r="C21" s="46">
        <v>272.7</v>
      </c>
      <c r="D21" s="45">
        <v>895</v>
      </c>
      <c r="E21" s="47">
        <v>0.26</v>
      </c>
      <c r="F21" s="91"/>
      <c r="G21" s="49"/>
      <c r="H21" s="35"/>
      <c r="I21" s="36"/>
      <c r="J21" s="37"/>
    </row>
    <row r="22" spans="1:10" ht="15" customHeight="1">
      <c r="A22" s="56" t="s">
        <v>19</v>
      </c>
      <c r="B22" s="45"/>
      <c r="C22" s="46">
        <v>415</v>
      </c>
      <c r="D22" s="45">
        <v>1362</v>
      </c>
      <c r="E22" s="47">
        <v>0.39</v>
      </c>
      <c r="F22" s="91"/>
      <c r="G22" s="49"/>
      <c r="H22" s="35"/>
      <c r="I22" s="36"/>
      <c r="J22" s="37"/>
    </row>
    <row r="23" spans="1:10" ht="15" customHeight="1">
      <c r="A23" s="56" t="s">
        <v>21</v>
      </c>
      <c r="B23" s="45"/>
      <c r="C23" s="46">
        <v>103.2</v>
      </c>
      <c r="D23" s="45">
        <v>339</v>
      </c>
      <c r="E23" s="47">
        <v>0.1</v>
      </c>
      <c r="F23" s="91"/>
      <c r="G23" s="49"/>
      <c r="H23" s="35"/>
      <c r="I23" s="36"/>
      <c r="J23" s="37"/>
    </row>
    <row r="24" spans="1:10" ht="15" customHeight="1">
      <c r="A24" s="56" t="s">
        <v>22</v>
      </c>
      <c r="B24" s="45"/>
      <c r="C24" s="46">
        <v>245.5</v>
      </c>
      <c r="D24" s="45">
        <v>806</v>
      </c>
      <c r="E24" s="47">
        <v>0.23</v>
      </c>
      <c r="F24" s="91"/>
      <c r="G24" s="49"/>
      <c r="H24" s="35"/>
      <c r="I24" s="36"/>
      <c r="J24" s="37"/>
    </row>
    <row r="25" spans="1:10" ht="15" customHeight="1">
      <c r="A25" s="56" t="s">
        <v>20</v>
      </c>
      <c r="B25" s="45"/>
      <c r="C25" s="46">
        <v>274.1</v>
      </c>
      <c r="D25" s="45">
        <v>900</v>
      </c>
      <c r="E25" s="47">
        <v>0.26</v>
      </c>
      <c r="F25" s="91"/>
      <c r="G25" s="49"/>
      <c r="H25" s="35"/>
      <c r="I25" s="36"/>
      <c r="J25" s="37"/>
    </row>
    <row r="26" spans="1:10" ht="15" customHeight="1">
      <c r="A26" s="56" t="s">
        <v>23</v>
      </c>
      <c r="B26" s="45">
        <v>963.6</v>
      </c>
      <c r="C26" s="46"/>
      <c r="D26" s="45">
        <v>964</v>
      </c>
      <c r="E26" s="47">
        <v>0.28</v>
      </c>
      <c r="F26" s="91"/>
      <c r="G26" s="49"/>
      <c r="H26" s="35"/>
      <c r="I26" s="36"/>
      <c r="J26" s="37"/>
    </row>
    <row r="27" spans="1:10" ht="15" customHeight="1">
      <c r="A27" s="56"/>
      <c r="B27" s="45"/>
      <c r="C27" s="46"/>
      <c r="D27" s="45"/>
      <c r="E27" s="47"/>
      <c r="F27" s="90"/>
      <c r="G27" s="34"/>
      <c r="H27" s="35"/>
      <c r="I27" s="37"/>
      <c r="J27" s="37"/>
    </row>
    <row r="28" spans="1:10" ht="15" customHeight="1">
      <c r="A28" s="53" t="s">
        <v>24</v>
      </c>
      <c r="B28" s="54">
        <f>SUM(B29:B50)</f>
        <v>5995</v>
      </c>
      <c r="C28" s="54">
        <f>SUM(C29:C50)</f>
        <v>24330.7</v>
      </c>
      <c r="D28" s="54">
        <v>85872</v>
      </c>
      <c r="E28" s="57">
        <v>24.59</v>
      </c>
      <c r="F28" s="92"/>
      <c r="G28" s="93"/>
      <c r="H28" s="82"/>
      <c r="I28" s="36"/>
      <c r="J28" s="37"/>
    </row>
    <row r="29" spans="1:10" ht="15" customHeight="1">
      <c r="A29" s="58" t="s">
        <v>25</v>
      </c>
      <c r="B29" s="45"/>
      <c r="C29" s="46">
        <v>7477</v>
      </c>
      <c r="D29" s="45">
        <v>24547</v>
      </c>
      <c r="E29" s="47">
        <v>7.03</v>
      </c>
      <c r="F29" s="91"/>
      <c r="G29" s="49"/>
      <c r="H29" s="35"/>
      <c r="I29" s="36"/>
      <c r="J29" s="37"/>
    </row>
    <row r="30" spans="1:10" ht="15" customHeight="1">
      <c r="A30" s="58" t="s">
        <v>54</v>
      </c>
      <c r="B30" s="45">
        <v>3705</v>
      </c>
      <c r="C30" s="46"/>
      <c r="D30" s="45">
        <v>3705</v>
      </c>
      <c r="E30" s="47">
        <v>1.06</v>
      </c>
      <c r="F30" s="91"/>
      <c r="G30" s="49"/>
      <c r="H30" s="35"/>
      <c r="I30" s="36"/>
      <c r="J30" s="37"/>
    </row>
    <row r="31" spans="1:10" ht="15" customHeight="1">
      <c r="A31" s="58" t="s">
        <v>27</v>
      </c>
      <c r="B31" s="45">
        <v>345</v>
      </c>
      <c r="C31" s="46">
        <v>1943</v>
      </c>
      <c r="D31" s="45">
        <v>6724</v>
      </c>
      <c r="E31" s="47">
        <v>1.93</v>
      </c>
      <c r="F31" s="91"/>
      <c r="G31" s="49"/>
      <c r="H31" s="35"/>
      <c r="I31" s="36"/>
      <c r="J31" s="37"/>
    </row>
    <row r="32" spans="1:10" ht="15" customHeight="1">
      <c r="A32" s="58" t="s">
        <v>28</v>
      </c>
      <c r="B32" s="45"/>
      <c r="C32" s="46">
        <v>2098.2</v>
      </c>
      <c r="D32" s="45">
        <v>6888</v>
      </c>
      <c r="E32" s="47">
        <v>1.97</v>
      </c>
      <c r="F32" s="91"/>
      <c r="G32" s="49"/>
      <c r="H32" s="35"/>
      <c r="I32" s="36"/>
      <c r="J32" s="37"/>
    </row>
    <row r="33" spans="1:10" ht="15" customHeight="1">
      <c r="A33" s="58" t="s">
        <v>29</v>
      </c>
      <c r="B33" s="45"/>
      <c r="C33" s="46">
        <v>1690.3</v>
      </c>
      <c r="D33" s="45">
        <v>5549</v>
      </c>
      <c r="E33" s="47">
        <v>1.59</v>
      </c>
      <c r="F33" s="91"/>
      <c r="G33" s="49"/>
      <c r="H33" s="35"/>
      <c r="I33" s="36"/>
      <c r="J33" s="37"/>
    </row>
    <row r="34" spans="1:10" ht="15" customHeight="1">
      <c r="A34" s="58" t="s">
        <v>31</v>
      </c>
      <c r="B34" s="45"/>
      <c r="C34" s="46">
        <v>1438</v>
      </c>
      <c r="D34" s="45">
        <v>4721</v>
      </c>
      <c r="E34" s="47">
        <v>1.35</v>
      </c>
      <c r="F34" s="91"/>
      <c r="G34" s="49"/>
      <c r="H34" s="35"/>
      <c r="I34" s="36"/>
      <c r="J34" s="37"/>
    </row>
    <row r="35" spans="1:10" ht="15" customHeight="1">
      <c r="A35" s="58" t="s">
        <v>32</v>
      </c>
      <c r="B35" s="45"/>
      <c r="C35" s="46">
        <v>1074.6</v>
      </c>
      <c r="D35" s="45">
        <v>3528</v>
      </c>
      <c r="E35" s="47">
        <v>1.01</v>
      </c>
      <c r="F35" s="91"/>
      <c r="G35" s="49"/>
      <c r="H35" s="35"/>
      <c r="I35" s="36"/>
      <c r="J35" s="37"/>
    </row>
    <row r="36" spans="1:10" ht="15" customHeight="1">
      <c r="A36" s="58" t="s">
        <v>33</v>
      </c>
      <c r="B36" s="45"/>
      <c r="C36" s="46">
        <v>1025.4</v>
      </c>
      <c r="D36" s="45">
        <v>3366</v>
      </c>
      <c r="E36" s="47">
        <v>0.96</v>
      </c>
      <c r="F36" s="91"/>
      <c r="G36" s="49"/>
      <c r="H36" s="35"/>
      <c r="I36" s="36"/>
      <c r="J36" s="37"/>
    </row>
    <row r="37" spans="1:10" ht="15" customHeight="1">
      <c r="A37" s="58" t="s">
        <v>34</v>
      </c>
      <c r="B37" s="45"/>
      <c r="C37" s="46">
        <v>1000</v>
      </c>
      <c r="D37" s="45">
        <v>3283</v>
      </c>
      <c r="E37" s="47">
        <v>0.94</v>
      </c>
      <c r="F37" s="91"/>
      <c r="G37" s="49"/>
      <c r="H37" s="35"/>
      <c r="I37" s="36"/>
      <c r="J37" s="37"/>
    </row>
    <row r="38" spans="1:10" ht="15" customHeight="1">
      <c r="A38" s="58" t="s">
        <v>35</v>
      </c>
      <c r="B38" s="45"/>
      <c r="C38" s="46">
        <v>949.1</v>
      </c>
      <c r="D38" s="45">
        <v>3116</v>
      </c>
      <c r="E38" s="47">
        <v>0.89</v>
      </c>
      <c r="F38" s="91"/>
      <c r="G38" s="49"/>
      <c r="H38" s="35"/>
      <c r="I38" s="36"/>
      <c r="J38" s="37"/>
    </row>
    <row r="39" spans="1:10" ht="15" customHeight="1">
      <c r="A39" s="58" t="s">
        <v>36</v>
      </c>
      <c r="B39" s="45"/>
      <c r="C39" s="46">
        <v>774.6</v>
      </c>
      <c r="D39" s="45">
        <v>2543</v>
      </c>
      <c r="E39" s="47">
        <v>0.73</v>
      </c>
      <c r="F39" s="91"/>
      <c r="G39" s="49"/>
      <c r="H39" s="35"/>
      <c r="I39" s="36"/>
      <c r="J39" s="37"/>
    </row>
    <row r="40" spans="1:10" ht="15" customHeight="1">
      <c r="A40" s="58" t="s">
        <v>37</v>
      </c>
      <c r="B40" s="45"/>
      <c r="C40" s="46">
        <v>702.5</v>
      </c>
      <c r="D40" s="45">
        <v>2306</v>
      </c>
      <c r="E40" s="47">
        <v>0.66</v>
      </c>
      <c r="F40" s="91"/>
      <c r="G40" s="49"/>
      <c r="H40" s="35"/>
      <c r="I40" s="36"/>
      <c r="J40" s="37"/>
    </row>
    <row r="41" spans="1:10" ht="15" customHeight="1">
      <c r="A41" s="58" t="s">
        <v>38</v>
      </c>
      <c r="B41" s="45">
        <v>1745</v>
      </c>
      <c r="C41" s="46"/>
      <c r="D41" s="45">
        <v>1745</v>
      </c>
      <c r="E41" s="47">
        <v>0.5</v>
      </c>
      <c r="F41" s="91"/>
      <c r="G41" s="49"/>
      <c r="H41" s="35"/>
      <c r="I41" s="36"/>
      <c r="J41" s="37"/>
    </row>
    <row r="42" spans="1:10" ht="15" customHeight="1">
      <c r="A42" s="58" t="s">
        <v>39</v>
      </c>
      <c r="B42" s="45"/>
      <c r="C42" s="46">
        <v>501.9</v>
      </c>
      <c r="D42" s="45">
        <v>1648</v>
      </c>
      <c r="E42" s="47">
        <v>0.47</v>
      </c>
      <c r="F42" s="91"/>
      <c r="G42" s="49"/>
      <c r="H42" s="35"/>
      <c r="I42" s="36"/>
      <c r="J42" s="37"/>
    </row>
    <row r="43" spans="1:10" ht="15" customHeight="1">
      <c r="A43" s="58" t="s">
        <v>40</v>
      </c>
      <c r="B43" s="45"/>
      <c r="C43" s="46">
        <v>516</v>
      </c>
      <c r="D43" s="45">
        <v>1694</v>
      </c>
      <c r="E43" s="47">
        <v>0.49</v>
      </c>
      <c r="F43" s="91"/>
      <c r="G43" s="49"/>
      <c r="H43" s="35"/>
      <c r="I43" s="36"/>
      <c r="J43" s="37"/>
    </row>
    <row r="44" spans="1:10" ht="15" customHeight="1">
      <c r="A44" s="58" t="s">
        <v>41</v>
      </c>
      <c r="B44" s="45"/>
      <c r="C44" s="46">
        <v>480.9</v>
      </c>
      <c r="D44" s="45">
        <v>1579</v>
      </c>
      <c r="E44" s="47">
        <v>0.45</v>
      </c>
      <c r="F44" s="91"/>
      <c r="G44" s="49"/>
      <c r="H44" s="35"/>
      <c r="I44" s="36"/>
      <c r="J44" s="37"/>
    </row>
    <row r="45" spans="1:10" ht="15" customHeight="1">
      <c r="A45" s="58" t="s">
        <v>42</v>
      </c>
      <c r="B45" s="45"/>
      <c r="C45" s="46">
        <v>416.2</v>
      </c>
      <c r="D45" s="45">
        <v>1366</v>
      </c>
      <c r="E45" s="47">
        <v>0.39</v>
      </c>
      <c r="F45" s="91"/>
      <c r="G45" s="49"/>
      <c r="H45" s="35"/>
      <c r="I45" s="36"/>
      <c r="J45" s="37"/>
    </row>
    <row r="46" spans="1:10" ht="15" customHeight="1">
      <c r="A46" s="58" t="s">
        <v>43</v>
      </c>
      <c r="B46" s="45"/>
      <c r="C46" s="46">
        <v>360</v>
      </c>
      <c r="D46" s="45">
        <v>1182</v>
      </c>
      <c r="E46" s="47">
        <v>0.34</v>
      </c>
      <c r="F46" s="91"/>
      <c r="G46" s="49"/>
      <c r="H46" s="35"/>
      <c r="I46" s="36"/>
      <c r="J46" s="37"/>
    </row>
    <row r="47" spans="1:10" ht="15" customHeight="1">
      <c r="A47" s="58" t="s">
        <v>44</v>
      </c>
      <c r="B47" s="45"/>
      <c r="C47" s="46">
        <v>162</v>
      </c>
      <c r="D47" s="45">
        <v>532</v>
      </c>
      <c r="E47" s="47">
        <v>0.15</v>
      </c>
      <c r="F47" s="91"/>
      <c r="G47" s="49"/>
      <c r="H47" s="35"/>
      <c r="I47" s="36"/>
      <c r="J47" s="37"/>
    </row>
    <row r="48" spans="1:10" ht="15" customHeight="1">
      <c r="A48" s="58" t="s">
        <v>59</v>
      </c>
      <c r="B48" s="45"/>
      <c r="C48" s="46">
        <v>750</v>
      </c>
      <c r="D48" s="45">
        <v>2462</v>
      </c>
      <c r="E48" s="47">
        <v>0.71</v>
      </c>
      <c r="F48" s="91"/>
      <c r="G48" s="49"/>
      <c r="H48" s="35"/>
      <c r="I48" s="36"/>
      <c r="J48" s="37"/>
    </row>
    <row r="49" spans="1:10" ht="15" customHeight="1">
      <c r="A49" s="58" t="s">
        <v>61</v>
      </c>
      <c r="B49" s="45"/>
      <c r="C49" s="46">
        <v>971</v>
      </c>
      <c r="D49" s="45">
        <v>3188</v>
      </c>
      <c r="E49" s="47">
        <v>0.91</v>
      </c>
      <c r="F49" s="91"/>
      <c r="G49" s="49"/>
      <c r="H49" s="35"/>
      <c r="I49" s="36"/>
      <c r="J49" s="37"/>
    </row>
    <row r="50" spans="1:10" ht="15" customHeight="1">
      <c r="A50" s="58" t="s">
        <v>56</v>
      </c>
      <c r="B50" s="45">
        <v>200</v>
      </c>
      <c r="C50" s="46"/>
      <c r="D50" s="45">
        <v>200</v>
      </c>
      <c r="E50" s="47">
        <v>0.06</v>
      </c>
      <c r="F50" s="91"/>
      <c r="G50" s="49"/>
      <c r="H50" s="35"/>
      <c r="I50" s="36"/>
      <c r="J50" s="37"/>
    </row>
    <row r="51" spans="1:10" ht="6" customHeight="1">
      <c r="A51" s="44"/>
      <c r="B51" s="45"/>
      <c r="C51" s="46"/>
      <c r="D51" s="45"/>
      <c r="E51" s="47"/>
      <c r="F51" s="91"/>
      <c r="G51" s="49"/>
      <c r="H51" s="35"/>
      <c r="I51" s="35"/>
      <c r="J51" s="37"/>
    </row>
    <row r="52" spans="1:10" ht="15">
      <c r="A52" s="30" t="s">
        <v>45</v>
      </c>
      <c r="B52" s="59">
        <v>2257.7</v>
      </c>
      <c r="C52" s="60">
        <v>1600.7</v>
      </c>
      <c r="D52" s="31">
        <v>7513</v>
      </c>
      <c r="E52" s="32">
        <v>2.15</v>
      </c>
      <c r="F52" s="91"/>
      <c r="G52" s="49"/>
      <c r="H52" s="84"/>
      <c r="I52" s="36"/>
      <c r="J52" s="37"/>
    </row>
    <row r="53" spans="1:10" ht="6" customHeight="1">
      <c r="A53" s="44"/>
      <c r="B53" s="62"/>
      <c r="C53" s="63"/>
      <c r="D53" s="62"/>
      <c r="E53" s="64"/>
      <c r="F53" s="91"/>
      <c r="G53" s="49"/>
      <c r="H53" s="35"/>
      <c r="I53" s="37"/>
      <c r="J53" s="37"/>
    </row>
    <row r="54" spans="1:10" ht="13.5" customHeight="1">
      <c r="A54" s="65" t="s">
        <v>5</v>
      </c>
      <c r="B54" s="66">
        <f>+B52+B17+B10</f>
        <v>128715</v>
      </c>
      <c r="C54" s="66">
        <f>+C52+C17+C10</f>
        <v>67110.8</v>
      </c>
      <c r="D54" s="67">
        <v>349039</v>
      </c>
      <c r="E54" s="68">
        <v>100</v>
      </c>
      <c r="F54" s="66"/>
      <c r="G54" s="68"/>
      <c r="H54" s="43"/>
      <c r="I54" s="36"/>
      <c r="J54" s="37"/>
    </row>
    <row r="55" spans="1:9" ht="3" customHeight="1">
      <c r="A55" s="69"/>
      <c r="B55" s="70"/>
      <c r="C55" s="71"/>
      <c r="D55" s="69"/>
      <c r="E55" s="72"/>
      <c r="F55" s="73"/>
      <c r="G55" s="74"/>
      <c r="H55" s="35"/>
      <c r="I55" s="37"/>
    </row>
    <row r="56" spans="1:8" ht="13.5" customHeight="1">
      <c r="A56" s="75" t="s">
        <v>64</v>
      </c>
      <c r="B56" s="43"/>
      <c r="C56" s="43"/>
      <c r="D56" s="43"/>
      <c r="E56" s="52"/>
      <c r="F56" s="43"/>
      <c r="G56" s="52"/>
      <c r="H56" s="43"/>
    </row>
    <row r="57" spans="1:8" ht="13.5" customHeight="1">
      <c r="A57" s="75"/>
      <c r="B57" s="43"/>
      <c r="C57" s="43"/>
      <c r="D57" s="52"/>
      <c r="E57" s="52"/>
      <c r="F57" s="52"/>
      <c r="G57" s="52"/>
      <c r="H57" s="43"/>
    </row>
    <row r="58" spans="1:8" ht="13.5" customHeight="1">
      <c r="A58" s="76"/>
      <c r="B58" s="36"/>
      <c r="C58" s="36"/>
      <c r="D58" s="77"/>
      <c r="E58" s="52"/>
      <c r="F58" s="52"/>
      <c r="G58" s="52"/>
      <c r="H58" s="43"/>
    </row>
    <row r="59" spans="1:8" ht="13.5" customHeight="1">
      <c r="A59" s="76"/>
      <c r="B59" s="36"/>
      <c r="C59" s="36"/>
      <c r="D59" s="52"/>
      <c r="E59" s="37"/>
      <c r="F59" s="37"/>
      <c r="H59" s="43"/>
    </row>
    <row r="60" spans="1:8" ht="12.75">
      <c r="A60" s="78"/>
      <c r="B60" s="36"/>
      <c r="C60" s="36"/>
      <c r="D60" s="52"/>
      <c r="H60" s="43"/>
    </row>
    <row r="61" spans="1:8" ht="12.75">
      <c r="A61" s="78"/>
      <c r="B61" s="36"/>
      <c r="C61" s="36"/>
      <c r="D61" s="52"/>
      <c r="H61" s="43"/>
    </row>
    <row r="62" spans="1:8" ht="12.75">
      <c r="A62" s="78"/>
      <c r="B62" s="36"/>
      <c r="C62" s="36"/>
      <c r="D62" s="52"/>
      <c r="H62" s="43"/>
    </row>
    <row r="63" spans="1:8" ht="12.75">
      <c r="A63" s="73"/>
      <c r="B63" s="36"/>
      <c r="C63" s="36"/>
      <c r="D63" s="36"/>
      <c r="H63" s="43"/>
    </row>
    <row r="64" spans="1:8" ht="12.75">
      <c r="A64" s="73"/>
      <c r="B64" s="36"/>
      <c r="C64" s="36"/>
      <c r="E64" s="79"/>
      <c r="F64" s="79"/>
      <c r="H64" s="43"/>
    </row>
    <row r="65" spans="1:8" ht="12.75">
      <c r="A65" s="73"/>
      <c r="B65" s="36"/>
      <c r="C65" s="36"/>
      <c r="H65" s="43"/>
    </row>
    <row r="66" spans="1:8" ht="12.75">
      <c r="A66" s="73"/>
      <c r="B66" s="36"/>
      <c r="C66" s="36"/>
      <c r="H66" s="43"/>
    </row>
    <row r="67" spans="1:8" ht="12.75">
      <c r="A67" s="73"/>
      <c r="B67" s="80"/>
      <c r="C67" s="80"/>
      <c r="H67" s="35"/>
    </row>
    <row r="68" spans="1:8" ht="12.75">
      <c r="A68" s="73"/>
      <c r="B68" s="80"/>
      <c r="C68" s="80"/>
      <c r="H68" s="35"/>
    </row>
    <row r="69" spans="1:8" ht="12.75">
      <c r="A69" s="73"/>
      <c r="B69" s="80"/>
      <c r="C69" s="80"/>
      <c r="H69" s="35"/>
    </row>
    <row r="70" spans="1:8" ht="12.75">
      <c r="A70" s="73"/>
      <c r="B70" s="80"/>
      <c r="C70" s="81"/>
      <c r="H70" s="35"/>
    </row>
    <row r="71" spans="1:8" ht="12.75">
      <c r="A71" s="73"/>
      <c r="B71" s="80"/>
      <c r="C71" s="80"/>
      <c r="H71" s="35"/>
    </row>
    <row r="72" spans="1:8" ht="12.75">
      <c r="A72" s="73"/>
      <c r="B72" s="73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8" ht="12.75">
      <c r="A77" s="73"/>
      <c r="B77" s="73"/>
      <c r="C77" s="80"/>
      <c r="H77" s="35"/>
    </row>
    <row r="78" spans="1:8" ht="12.75">
      <c r="A78" s="73"/>
      <c r="B78" s="73"/>
      <c r="C78" s="80"/>
      <c r="H78" s="35"/>
    </row>
    <row r="79" spans="1:3" ht="12.75">
      <c r="A79" s="73"/>
      <c r="B79" s="73"/>
      <c r="C79" s="80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80"/>
    </row>
    <row r="83" spans="1:3" ht="12.75">
      <c r="A83" s="73"/>
      <c r="B83" s="73"/>
      <c r="C83" s="80"/>
    </row>
    <row r="84" spans="1:3" ht="12.75">
      <c r="A84" s="73"/>
      <c r="B84" s="73"/>
      <c r="C84" s="80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.75">
      <c r="A1" s="101" t="s">
        <v>0</v>
      </c>
      <c r="B1" s="101"/>
      <c r="C1" s="101"/>
      <c r="D1" s="101"/>
      <c r="E1" s="101"/>
      <c r="F1" s="1"/>
      <c r="G1" s="2"/>
    </row>
    <row r="2" spans="1:7" ht="15.75">
      <c r="A2" s="101" t="s">
        <v>1</v>
      </c>
      <c r="B2" s="101"/>
      <c r="C2" s="101"/>
      <c r="D2" s="101"/>
      <c r="E2" s="101"/>
      <c r="F2" s="1"/>
      <c r="G2" s="2"/>
    </row>
    <row r="3" spans="1:7" ht="15">
      <c r="A3" s="102" t="s">
        <v>65</v>
      </c>
      <c r="B3" s="102"/>
      <c r="C3" s="102"/>
      <c r="D3" s="102"/>
      <c r="E3" s="102"/>
      <c r="F3" s="4"/>
      <c r="G3" s="5"/>
    </row>
    <row r="4" spans="1:7" ht="12.75">
      <c r="A4" s="103" t="s">
        <v>2</v>
      </c>
      <c r="B4" s="103"/>
      <c r="C4" s="103"/>
      <c r="D4" s="103"/>
      <c r="E4" s="103"/>
      <c r="F4" s="6"/>
      <c r="G4" s="7"/>
    </row>
    <row r="5" spans="1:7" ht="12.75">
      <c r="A5" s="96"/>
      <c r="B5" s="96"/>
      <c r="C5" s="96"/>
      <c r="D5" s="96"/>
      <c r="E5" s="96"/>
      <c r="F5" s="8"/>
      <c r="G5" s="9"/>
    </row>
    <row r="6" spans="1:7" ht="30" customHeight="1">
      <c r="A6" s="10"/>
      <c r="B6" s="11" t="s">
        <v>3</v>
      </c>
      <c r="C6" s="11" t="s">
        <v>4</v>
      </c>
      <c r="D6" s="97" t="s">
        <v>5</v>
      </c>
      <c r="E6" s="98"/>
      <c r="F6" s="12"/>
      <c r="G6" s="13"/>
    </row>
    <row r="7" spans="1:7" ht="15">
      <c r="A7" s="14" t="s">
        <v>6</v>
      </c>
      <c r="B7" s="15"/>
      <c r="C7" s="16"/>
      <c r="D7" s="99" t="s">
        <v>7</v>
      </c>
      <c r="E7" s="17"/>
      <c r="F7" s="87"/>
      <c r="G7" s="19"/>
    </row>
    <row r="8" spans="1:7" ht="15">
      <c r="A8" s="20"/>
      <c r="B8" s="21" t="s">
        <v>8</v>
      </c>
      <c r="C8" s="22" t="s">
        <v>9</v>
      </c>
      <c r="D8" s="100"/>
      <c r="E8" s="22" t="s">
        <v>10</v>
      </c>
      <c r="F8" s="88"/>
      <c r="G8" s="24"/>
    </row>
    <row r="9" spans="1:8" ht="14.25">
      <c r="A9" s="25"/>
      <c r="B9" s="15"/>
      <c r="C9" s="16"/>
      <c r="D9" s="15"/>
      <c r="E9" s="26"/>
      <c r="F9" s="89"/>
      <c r="G9" s="28"/>
      <c r="H9" s="29"/>
    </row>
    <row r="10" spans="1:10" ht="15">
      <c r="A10" s="30" t="s">
        <v>11</v>
      </c>
      <c r="B10" s="31">
        <v>118615</v>
      </c>
      <c r="C10" s="31">
        <v>39779</v>
      </c>
      <c r="D10" s="31">
        <v>251556</v>
      </c>
      <c r="E10" s="32">
        <v>71.18</v>
      </c>
      <c r="F10" s="85"/>
      <c r="G10" s="68"/>
      <c r="H10" s="35"/>
      <c r="I10" s="36"/>
      <c r="J10" s="37"/>
    </row>
    <row r="11" spans="1:10" ht="6" customHeight="1">
      <c r="A11" s="38"/>
      <c r="B11" s="39"/>
      <c r="C11" s="40"/>
      <c r="D11" s="39"/>
      <c r="E11" s="41"/>
      <c r="F11" s="90"/>
      <c r="G11" s="42"/>
      <c r="H11" s="43"/>
      <c r="J11" s="37"/>
    </row>
    <row r="12" spans="1:10" ht="15" customHeight="1">
      <c r="A12" s="44" t="s">
        <v>12</v>
      </c>
      <c r="B12" s="45">
        <v>5</v>
      </c>
      <c r="C12" s="46">
        <v>92.9</v>
      </c>
      <c r="D12" s="45">
        <v>315</v>
      </c>
      <c r="E12" s="47">
        <v>0.09</v>
      </c>
      <c r="F12" s="94"/>
      <c r="G12" s="49"/>
      <c r="H12" s="35"/>
      <c r="I12" s="36"/>
      <c r="J12" s="37"/>
    </row>
    <row r="13" spans="1:10" ht="15" customHeight="1">
      <c r="A13" s="44" t="s">
        <v>66</v>
      </c>
      <c r="B13" s="45">
        <v>1</v>
      </c>
      <c r="C13" s="46"/>
      <c r="D13" s="45">
        <v>1</v>
      </c>
      <c r="E13" s="47">
        <v>0</v>
      </c>
      <c r="F13" s="94"/>
      <c r="G13" s="49"/>
      <c r="H13" s="35"/>
      <c r="I13" s="36"/>
      <c r="J13" s="37"/>
    </row>
    <row r="14" spans="1:10" ht="15" customHeight="1" hidden="1">
      <c r="A14" s="44" t="s">
        <v>13</v>
      </c>
      <c r="B14" s="45"/>
      <c r="C14" s="46"/>
      <c r="D14" s="45">
        <v>0</v>
      </c>
      <c r="E14" s="47"/>
      <c r="F14" s="91"/>
      <c r="G14" s="49"/>
      <c r="H14" s="35"/>
      <c r="I14" s="36"/>
      <c r="J14" s="37"/>
    </row>
    <row r="15" spans="1:10" ht="14.25">
      <c r="A15" s="44" t="s">
        <v>14</v>
      </c>
      <c r="B15" s="45">
        <v>118609</v>
      </c>
      <c r="C15" s="46">
        <v>39686</v>
      </c>
      <c r="D15" s="45">
        <v>251240</v>
      </c>
      <c r="E15" s="47">
        <v>71.09</v>
      </c>
      <c r="F15" s="94"/>
      <c r="G15" s="49"/>
      <c r="H15" s="35"/>
      <c r="I15" s="36"/>
      <c r="J15" s="37"/>
    </row>
    <row r="16" spans="1:10" ht="15">
      <c r="A16" s="44"/>
      <c r="B16" s="45"/>
      <c r="C16" s="46"/>
      <c r="D16" s="45"/>
      <c r="E16" s="47"/>
      <c r="F16" s="90"/>
      <c r="G16" s="34"/>
      <c r="H16" s="35"/>
      <c r="I16" s="37"/>
      <c r="J16" s="37"/>
    </row>
    <row r="17" spans="1:10" ht="5.25" customHeight="1">
      <c r="A17" s="50"/>
      <c r="B17" s="39"/>
      <c r="C17" s="40"/>
      <c r="D17" s="39"/>
      <c r="E17" s="41"/>
      <c r="F17" s="90"/>
      <c r="G17" s="34"/>
      <c r="H17" s="35"/>
      <c r="I17" s="37"/>
      <c r="J17" s="37"/>
    </row>
    <row r="18" spans="1:10" ht="15" customHeight="1">
      <c r="A18" s="30" t="s">
        <v>15</v>
      </c>
      <c r="B18" s="31">
        <v>8963</v>
      </c>
      <c r="C18" s="31">
        <v>25460</v>
      </c>
      <c r="D18" s="31">
        <v>94047</v>
      </c>
      <c r="E18" s="51">
        <v>26.6</v>
      </c>
      <c r="F18" s="85"/>
      <c r="G18" s="68"/>
      <c r="H18" s="84"/>
      <c r="I18" s="36"/>
      <c r="J18" s="37"/>
    </row>
    <row r="19" spans="1:10" ht="6" customHeight="1">
      <c r="A19" s="44"/>
      <c r="B19" s="45"/>
      <c r="C19" s="46"/>
      <c r="D19" s="45"/>
      <c r="E19" s="47"/>
      <c r="F19" s="90"/>
      <c r="G19" s="34"/>
      <c r="H19" s="35"/>
      <c r="I19" s="36"/>
      <c r="J19" s="37"/>
    </row>
    <row r="20" spans="1:10" ht="15" customHeight="1">
      <c r="A20" s="53" t="s">
        <v>16</v>
      </c>
      <c r="B20" s="54">
        <v>2968</v>
      </c>
      <c r="C20" s="54">
        <v>1360</v>
      </c>
      <c r="D20" s="54">
        <v>7511</v>
      </c>
      <c r="E20" s="55">
        <v>2.12</v>
      </c>
      <c r="F20" s="86"/>
      <c r="G20" s="93"/>
      <c r="H20" s="43"/>
      <c r="I20" s="36"/>
      <c r="J20" s="37"/>
    </row>
    <row r="21" spans="1:10" ht="15" customHeight="1">
      <c r="A21" s="56" t="s">
        <v>17</v>
      </c>
      <c r="B21" s="45">
        <v>2004.2</v>
      </c>
      <c r="C21" s="46">
        <v>49</v>
      </c>
      <c r="D21" s="45">
        <v>2168</v>
      </c>
      <c r="E21" s="47">
        <v>0.61</v>
      </c>
      <c r="F21" s="94"/>
      <c r="G21" s="49"/>
      <c r="H21" s="36"/>
      <c r="I21" s="36"/>
      <c r="J21" s="37"/>
    </row>
    <row r="22" spans="1:10" ht="15" customHeight="1">
      <c r="A22" s="56" t="s">
        <v>18</v>
      </c>
      <c r="B22" s="45"/>
      <c r="C22" s="46">
        <v>272.7</v>
      </c>
      <c r="D22" s="45">
        <v>911</v>
      </c>
      <c r="E22" s="47">
        <v>0.26</v>
      </c>
      <c r="F22" s="94"/>
      <c r="G22" s="49"/>
      <c r="H22" s="35"/>
      <c r="I22" s="36"/>
      <c r="J22" s="37"/>
    </row>
    <row r="23" spans="1:10" ht="15" customHeight="1">
      <c r="A23" s="56" t="s">
        <v>19</v>
      </c>
      <c r="B23" s="45"/>
      <c r="C23" s="46">
        <v>415</v>
      </c>
      <c r="D23" s="45">
        <v>1387</v>
      </c>
      <c r="E23" s="47">
        <v>0.39</v>
      </c>
      <c r="F23" s="94"/>
      <c r="G23" s="49"/>
      <c r="H23" s="35"/>
      <c r="I23" s="36"/>
      <c r="J23" s="37"/>
    </row>
    <row r="24" spans="1:10" ht="15" customHeight="1">
      <c r="A24" s="56" t="s">
        <v>21</v>
      </c>
      <c r="B24" s="45"/>
      <c r="C24" s="46">
        <v>103.2</v>
      </c>
      <c r="D24" s="45">
        <v>345</v>
      </c>
      <c r="E24" s="47">
        <v>0.1</v>
      </c>
      <c r="F24" s="94"/>
      <c r="G24" s="49"/>
      <c r="H24" s="35"/>
      <c r="I24" s="36"/>
      <c r="J24" s="37"/>
    </row>
    <row r="25" spans="1:10" ht="15" customHeight="1">
      <c r="A25" s="56" t="s">
        <v>22</v>
      </c>
      <c r="B25" s="45"/>
      <c r="C25" s="46">
        <v>245.5</v>
      </c>
      <c r="D25" s="45">
        <v>820</v>
      </c>
      <c r="E25" s="47">
        <v>0.23</v>
      </c>
      <c r="F25" s="94"/>
      <c r="G25" s="49"/>
      <c r="H25" s="35"/>
      <c r="I25" s="36"/>
      <c r="J25" s="37"/>
    </row>
    <row r="26" spans="1:10" ht="15" customHeight="1">
      <c r="A26" s="56" t="s">
        <v>20</v>
      </c>
      <c r="B26" s="45"/>
      <c r="C26" s="46">
        <v>274.1</v>
      </c>
      <c r="D26" s="45">
        <v>916</v>
      </c>
      <c r="E26" s="47">
        <v>0.26</v>
      </c>
      <c r="F26" s="94"/>
      <c r="G26" s="49"/>
      <c r="H26" s="35"/>
      <c r="I26" s="36"/>
      <c r="J26" s="37"/>
    </row>
    <row r="27" spans="1:10" ht="15" customHeight="1">
      <c r="A27" s="56" t="s">
        <v>23</v>
      </c>
      <c r="B27" s="45">
        <v>963.6</v>
      </c>
      <c r="C27" s="46"/>
      <c r="D27" s="45">
        <v>964</v>
      </c>
      <c r="E27" s="47">
        <v>0.27</v>
      </c>
      <c r="F27" s="94"/>
      <c r="G27" s="49"/>
      <c r="H27" s="35"/>
      <c r="I27" s="36"/>
      <c r="J27" s="37"/>
    </row>
    <row r="28" spans="1:10" ht="15" customHeight="1">
      <c r="A28" s="56"/>
      <c r="B28" s="45"/>
      <c r="C28" s="46"/>
      <c r="D28" s="45"/>
      <c r="E28" s="47"/>
      <c r="F28" s="90"/>
      <c r="G28" s="34"/>
      <c r="H28" s="35"/>
      <c r="I28" s="37"/>
      <c r="J28" s="37"/>
    </row>
    <row r="29" spans="1:10" ht="15" customHeight="1">
      <c r="A29" s="53" t="s">
        <v>24</v>
      </c>
      <c r="B29" s="54">
        <v>5995</v>
      </c>
      <c r="C29" s="54">
        <v>24100</v>
      </c>
      <c r="D29" s="54">
        <v>86536</v>
      </c>
      <c r="E29" s="57">
        <v>24.48</v>
      </c>
      <c r="F29" s="86"/>
      <c r="G29" s="93"/>
      <c r="H29" s="82"/>
      <c r="I29" s="36"/>
      <c r="J29" s="37"/>
    </row>
    <row r="30" spans="1:10" ht="15" customHeight="1">
      <c r="A30" s="58" t="s">
        <v>25</v>
      </c>
      <c r="B30" s="45"/>
      <c r="C30" s="46">
        <v>7477</v>
      </c>
      <c r="D30" s="45">
        <v>24988</v>
      </c>
      <c r="E30" s="47">
        <v>7.07</v>
      </c>
      <c r="F30" s="94"/>
      <c r="G30" s="49"/>
      <c r="H30" s="35"/>
      <c r="I30" s="36"/>
      <c r="J30" s="37"/>
    </row>
    <row r="31" spans="1:10" ht="15" customHeight="1">
      <c r="A31" s="58" t="s">
        <v>54</v>
      </c>
      <c r="B31" s="45">
        <v>3705.2</v>
      </c>
      <c r="C31" s="46"/>
      <c r="D31" s="45">
        <v>3705</v>
      </c>
      <c r="E31" s="47">
        <v>1.05</v>
      </c>
      <c r="F31" s="94"/>
      <c r="G31" s="49"/>
      <c r="H31" s="35"/>
      <c r="I31" s="36"/>
      <c r="J31" s="37"/>
    </row>
    <row r="32" spans="1:10" ht="15" customHeight="1">
      <c r="A32" s="58" t="s">
        <v>27</v>
      </c>
      <c r="B32" s="45">
        <v>345</v>
      </c>
      <c r="C32" s="46">
        <v>1943</v>
      </c>
      <c r="D32" s="45">
        <v>6839</v>
      </c>
      <c r="E32" s="47">
        <v>1.94</v>
      </c>
      <c r="F32" s="94"/>
      <c r="G32" s="49"/>
      <c r="H32" s="35"/>
      <c r="I32" s="36"/>
      <c r="J32" s="37"/>
    </row>
    <row r="33" spans="1:10" ht="15" customHeight="1">
      <c r="A33" s="58" t="s">
        <v>28</v>
      </c>
      <c r="B33" s="45"/>
      <c r="C33" s="46">
        <v>2095</v>
      </c>
      <c r="D33" s="45">
        <v>7001</v>
      </c>
      <c r="E33" s="47">
        <v>1.98</v>
      </c>
      <c r="F33" s="94"/>
      <c r="G33" s="49"/>
      <c r="H33" s="35"/>
      <c r="I33" s="36"/>
      <c r="J33" s="37"/>
    </row>
    <row r="34" spans="1:10" ht="15" customHeight="1">
      <c r="A34" s="58" t="s">
        <v>29</v>
      </c>
      <c r="B34" s="45"/>
      <c r="C34" s="46">
        <v>1638.6</v>
      </c>
      <c r="D34" s="45">
        <v>5476</v>
      </c>
      <c r="E34" s="47">
        <v>1.55</v>
      </c>
      <c r="F34" s="94"/>
      <c r="G34" s="49"/>
      <c r="H34" s="35"/>
      <c r="I34" s="36"/>
      <c r="J34" s="37"/>
    </row>
    <row r="35" spans="1:10" ht="15" customHeight="1">
      <c r="A35" s="58" t="s">
        <v>31</v>
      </c>
      <c r="B35" s="45"/>
      <c r="C35" s="46">
        <v>1438</v>
      </c>
      <c r="D35" s="45">
        <v>4806</v>
      </c>
      <c r="E35" s="47">
        <v>1.36</v>
      </c>
      <c r="F35" s="94"/>
      <c r="G35" s="49"/>
      <c r="H35" s="35"/>
      <c r="I35" s="36"/>
      <c r="J35" s="37"/>
    </row>
    <row r="36" spans="1:10" ht="15" customHeight="1">
      <c r="A36" s="58" t="s">
        <v>32</v>
      </c>
      <c r="B36" s="45"/>
      <c r="C36" s="46">
        <v>1073.4</v>
      </c>
      <c r="D36" s="45">
        <v>3587</v>
      </c>
      <c r="E36" s="47">
        <v>1.01</v>
      </c>
      <c r="F36" s="94"/>
      <c r="G36" s="49"/>
      <c r="H36" s="35"/>
      <c r="I36" s="36"/>
      <c r="J36" s="37"/>
    </row>
    <row r="37" spans="1:10" ht="15" customHeight="1">
      <c r="A37" s="58" t="s">
        <v>33</v>
      </c>
      <c r="B37" s="45"/>
      <c r="C37" s="46">
        <v>1024.3</v>
      </c>
      <c r="D37" s="45">
        <v>3423</v>
      </c>
      <c r="E37" s="47">
        <v>0.97</v>
      </c>
      <c r="F37" s="94"/>
      <c r="G37" s="49"/>
      <c r="H37" s="35"/>
      <c r="I37" s="36"/>
      <c r="J37" s="37"/>
    </row>
    <row r="38" spans="1:10" ht="15" customHeight="1">
      <c r="A38" s="58" t="s">
        <v>34</v>
      </c>
      <c r="B38" s="45"/>
      <c r="C38" s="46">
        <v>979.2</v>
      </c>
      <c r="D38" s="45">
        <v>3272</v>
      </c>
      <c r="E38" s="47">
        <v>0.93</v>
      </c>
      <c r="F38" s="94"/>
      <c r="G38" s="49"/>
      <c r="H38" s="35"/>
      <c r="I38" s="36"/>
      <c r="J38" s="37"/>
    </row>
    <row r="39" spans="1:10" ht="15" customHeight="1">
      <c r="A39" s="58" t="s">
        <v>35</v>
      </c>
      <c r="B39" s="45"/>
      <c r="C39" s="46">
        <v>894.2</v>
      </c>
      <c r="D39" s="45">
        <v>2988</v>
      </c>
      <c r="E39" s="47">
        <v>0.85</v>
      </c>
      <c r="F39" s="94"/>
      <c r="G39" s="49"/>
      <c r="H39" s="35"/>
      <c r="I39" s="36"/>
      <c r="J39" s="37"/>
    </row>
    <row r="40" spans="1:10" ht="15" customHeight="1">
      <c r="A40" s="58" t="s">
        <v>36</v>
      </c>
      <c r="B40" s="45"/>
      <c r="C40" s="46">
        <v>774.6</v>
      </c>
      <c r="D40" s="45">
        <v>2589</v>
      </c>
      <c r="E40" s="47">
        <v>0.73</v>
      </c>
      <c r="F40" s="94"/>
      <c r="G40" s="49"/>
      <c r="H40" s="35"/>
      <c r="I40" s="36"/>
      <c r="J40" s="37"/>
    </row>
    <row r="41" spans="1:10" ht="15" customHeight="1">
      <c r="A41" s="58" t="s">
        <v>37</v>
      </c>
      <c r="B41" s="45"/>
      <c r="C41" s="46">
        <v>702.5</v>
      </c>
      <c r="D41" s="45">
        <v>2348</v>
      </c>
      <c r="E41" s="47">
        <v>0.66</v>
      </c>
      <c r="F41" s="94"/>
      <c r="G41" s="49"/>
      <c r="H41" s="35"/>
      <c r="I41" s="36"/>
      <c r="J41" s="37"/>
    </row>
    <row r="42" spans="1:10" ht="15" customHeight="1">
      <c r="A42" s="58" t="s">
        <v>38</v>
      </c>
      <c r="B42" s="45">
        <v>1745</v>
      </c>
      <c r="C42" s="46"/>
      <c r="D42" s="45">
        <v>1745</v>
      </c>
      <c r="E42" s="47">
        <v>0.49</v>
      </c>
      <c r="F42" s="94"/>
      <c r="G42" s="49"/>
      <c r="H42" s="35"/>
      <c r="I42" s="36"/>
      <c r="J42" s="37"/>
    </row>
    <row r="43" spans="1:10" ht="15" customHeight="1">
      <c r="A43" s="58" t="s">
        <v>39</v>
      </c>
      <c r="B43" s="45"/>
      <c r="C43" s="46">
        <v>471.9</v>
      </c>
      <c r="D43" s="45">
        <v>1577</v>
      </c>
      <c r="E43" s="47">
        <v>0.45</v>
      </c>
      <c r="F43" s="94"/>
      <c r="G43" s="49"/>
      <c r="H43" s="35"/>
      <c r="I43" s="36"/>
      <c r="J43" s="37"/>
    </row>
    <row r="44" spans="1:10" ht="15" customHeight="1">
      <c r="A44" s="58" t="s">
        <v>40</v>
      </c>
      <c r="B44" s="45"/>
      <c r="C44" s="46">
        <v>516</v>
      </c>
      <c r="D44" s="45">
        <v>1724</v>
      </c>
      <c r="E44" s="47">
        <v>0.49</v>
      </c>
      <c r="F44" s="94"/>
      <c r="G44" s="49"/>
      <c r="H44" s="35"/>
      <c r="I44" s="36"/>
      <c r="J44" s="37"/>
    </row>
    <row r="45" spans="1:10" ht="15" customHeight="1">
      <c r="A45" s="58" t="s">
        <v>41</v>
      </c>
      <c r="B45" s="45"/>
      <c r="C45" s="46">
        <v>468.8</v>
      </c>
      <c r="D45" s="45">
        <v>1567</v>
      </c>
      <c r="E45" s="47">
        <v>0.44</v>
      </c>
      <c r="F45" s="94"/>
      <c r="G45" s="49"/>
      <c r="H45" s="35"/>
      <c r="I45" s="36"/>
      <c r="J45" s="37"/>
    </row>
    <row r="46" spans="1:10" ht="15" customHeight="1">
      <c r="A46" s="58" t="s">
        <v>42</v>
      </c>
      <c r="B46" s="45"/>
      <c r="C46" s="46">
        <v>416.2</v>
      </c>
      <c r="D46" s="45">
        <v>1391</v>
      </c>
      <c r="E46" s="47">
        <v>0.39</v>
      </c>
      <c r="F46" s="94"/>
      <c r="G46" s="49"/>
      <c r="H46" s="35"/>
      <c r="I46" s="36"/>
      <c r="J46" s="37"/>
    </row>
    <row r="47" spans="1:10" ht="15" customHeight="1">
      <c r="A47" s="58" t="s">
        <v>43</v>
      </c>
      <c r="B47" s="45"/>
      <c r="C47" s="46">
        <v>360</v>
      </c>
      <c r="D47" s="45">
        <v>1203</v>
      </c>
      <c r="E47" s="47">
        <v>0.34</v>
      </c>
      <c r="F47" s="94"/>
      <c r="G47" s="49"/>
      <c r="H47" s="35"/>
      <c r="I47" s="36"/>
      <c r="J47" s="37"/>
    </row>
    <row r="48" spans="1:10" ht="15" customHeight="1">
      <c r="A48" s="58" t="s">
        <v>44</v>
      </c>
      <c r="B48" s="45"/>
      <c r="C48" s="46">
        <v>162</v>
      </c>
      <c r="D48" s="45">
        <v>541</v>
      </c>
      <c r="E48" s="47">
        <v>0.15</v>
      </c>
      <c r="F48" s="94"/>
      <c r="G48" s="49"/>
      <c r="H48" s="35"/>
      <c r="I48" s="36"/>
      <c r="J48" s="37"/>
    </row>
    <row r="49" spans="1:10" ht="15" customHeight="1">
      <c r="A49" s="58" t="s">
        <v>59</v>
      </c>
      <c r="B49" s="45"/>
      <c r="C49" s="46">
        <v>723.3</v>
      </c>
      <c r="D49" s="45">
        <v>2417</v>
      </c>
      <c r="E49" s="47">
        <v>0.68</v>
      </c>
      <c r="F49" s="94"/>
      <c r="G49" s="49"/>
      <c r="H49" s="35"/>
      <c r="I49" s="36"/>
      <c r="J49" s="37"/>
    </row>
    <row r="50" spans="1:10" ht="15" customHeight="1">
      <c r="A50" s="58" t="s">
        <v>61</v>
      </c>
      <c r="B50" s="45"/>
      <c r="C50" s="46">
        <v>942.2</v>
      </c>
      <c r="D50" s="45">
        <v>3149</v>
      </c>
      <c r="E50" s="47">
        <v>0.89</v>
      </c>
      <c r="F50" s="94"/>
      <c r="G50" s="49"/>
      <c r="H50" s="35"/>
      <c r="I50" s="36"/>
      <c r="J50" s="37"/>
    </row>
    <row r="51" spans="1:10" ht="15" customHeight="1">
      <c r="A51" s="58" t="s">
        <v>56</v>
      </c>
      <c r="B51" s="45">
        <v>200</v>
      </c>
      <c r="C51" s="46"/>
      <c r="D51" s="45">
        <v>200</v>
      </c>
      <c r="E51" s="47">
        <v>0.06</v>
      </c>
      <c r="F51" s="94"/>
      <c r="G51" s="49"/>
      <c r="H51" s="35"/>
      <c r="I51" s="36"/>
      <c r="J51" s="37"/>
    </row>
    <row r="52" spans="1:10" ht="6" customHeight="1">
      <c r="A52" s="44"/>
      <c r="B52" s="45"/>
      <c r="C52" s="46"/>
      <c r="D52" s="45"/>
      <c r="E52" s="47"/>
      <c r="F52" s="91"/>
      <c r="G52" s="49"/>
      <c r="H52" s="35"/>
      <c r="I52" s="35"/>
      <c r="J52" s="37"/>
    </row>
    <row r="53" spans="1:10" ht="15">
      <c r="A53" s="30" t="s">
        <v>45</v>
      </c>
      <c r="B53" s="59">
        <v>2266</v>
      </c>
      <c r="C53" s="60">
        <v>1664.6</v>
      </c>
      <c r="D53" s="31">
        <v>7829</v>
      </c>
      <c r="E53" s="32">
        <v>2.22</v>
      </c>
      <c r="F53" s="94"/>
      <c r="G53" s="49"/>
      <c r="H53" s="84"/>
      <c r="I53" s="36"/>
      <c r="J53" s="37"/>
    </row>
    <row r="54" spans="1:10" ht="6" customHeight="1">
      <c r="A54" s="44"/>
      <c r="B54" s="62"/>
      <c r="C54" s="63"/>
      <c r="D54" s="62"/>
      <c r="E54" s="64"/>
      <c r="F54" s="91"/>
      <c r="G54" s="49"/>
      <c r="H54" s="35"/>
      <c r="I54" s="37"/>
      <c r="J54" s="37"/>
    </row>
    <row r="55" spans="1:10" ht="13.5" customHeight="1">
      <c r="A55" s="65" t="s">
        <v>5</v>
      </c>
      <c r="B55" s="66">
        <v>129844</v>
      </c>
      <c r="C55" s="66">
        <v>66904</v>
      </c>
      <c r="D55" s="67">
        <v>353432</v>
      </c>
      <c r="E55" s="68">
        <v>100</v>
      </c>
      <c r="F55" s="85"/>
      <c r="G55" s="68"/>
      <c r="H55" s="43"/>
      <c r="I55" s="36"/>
      <c r="J55" s="37"/>
    </row>
    <row r="56" spans="1:9" ht="3" customHeight="1">
      <c r="A56" s="69"/>
      <c r="B56" s="70"/>
      <c r="C56" s="71"/>
      <c r="D56" s="69"/>
      <c r="E56" s="72"/>
      <c r="F56" s="73"/>
      <c r="G56" s="74"/>
      <c r="H56" s="35"/>
      <c r="I56" s="37"/>
    </row>
    <row r="57" spans="1:8" ht="13.5" customHeight="1">
      <c r="A57" s="75" t="s">
        <v>67</v>
      </c>
      <c r="B57" s="43"/>
      <c r="C57" s="43"/>
      <c r="D57" s="43"/>
      <c r="E57" s="52"/>
      <c r="F57" s="81"/>
      <c r="G57" s="52"/>
      <c r="H57" s="43"/>
    </row>
    <row r="58" spans="1:8" ht="13.5" customHeight="1">
      <c r="A58" s="75"/>
      <c r="B58" s="43"/>
      <c r="C58" s="43"/>
      <c r="D58" s="52"/>
      <c r="E58" s="52"/>
      <c r="F58" s="95"/>
      <c r="G58" s="52"/>
      <c r="H58" s="43"/>
    </row>
    <row r="59" spans="1:8" ht="13.5" customHeight="1">
      <c r="A59" s="76"/>
      <c r="B59" s="36"/>
      <c r="C59" s="36"/>
      <c r="D59" s="77"/>
      <c r="E59" s="52"/>
      <c r="F59" s="52"/>
      <c r="G59" s="52"/>
      <c r="H59" s="43"/>
    </row>
    <row r="60" spans="1:8" ht="13.5" customHeight="1">
      <c r="A60" s="76"/>
      <c r="B60" s="36"/>
      <c r="C60" s="36"/>
      <c r="D60" s="52"/>
      <c r="E60" s="37"/>
      <c r="F60" s="37"/>
      <c r="H60" s="43"/>
    </row>
    <row r="61" spans="1:8" ht="12.75">
      <c r="A61" s="78"/>
      <c r="B61" s="36"/>
      <c r="C61" s="36"/>
      <c r="D61" s="52"/>
      <c r="H61" s="43"/>
    </row>
    <row r="62" spans="1:8" ht="12.75">
      <c r="A62" s="78"/>
      <c r="B62" s="36"/>
      <c r="C62" s="36"/>
      <c r="D62" s="52"/>
      <c r="H62" s="43"/>
    </row>
    <row r="63" spans="1:8" ht="12.75">
      <c r="A63" s="78"/>
      <c r="B63" s="36"/>
      <c r="C63" s="36"/>
      <c r="D63" s="52"/>
      <c r="H63" s="43"/>
    </row>
    <row r="64" spans="1:8" ht="12.75">
      <c r="A64" s="73"/>
      <c r="B64" s="36"/>
      <c r="C64" s="36"/>
      <c r="D64" s="36"/>
      <c r="H64" s="43"/>
    </row>
    <row r="65" spans="1:8" ht="12.75">
      <c r="A65" s="73"/>
      <c r="B65" s="36"/>
      <c r="C65" s="36"/>
      <c r="E65" s="79"/>
      <c r="F65" s="79"/>
      <c r="H65" s="43"/>
    </row>
    <row r="66" spans="1:8" ht="12.75">
      <c r="A66" s="73"/>
      <c r="B66" s="36"/>
      <c r="C66" s="36"/>
      <c r="H66" s="43"/>
    </row>
    <row r="67" spans="1:8" ht="12.75">
      <c r="A67" s="73"/>
      <c r="B67" s="36"/>
      <c r="C67" s="36"/>
      <c r="H67" s="43"/>
    </row>
    <row r="68" spans="1:8" ht="12.75">
      <c r="A68" s="73"/>
      <c r="B68" s="80"/>
      <c r="C68" s="80"/>
      <c r="H68" s="35"/>
    </row>
    <row r="69" spans="1:8" ht="12.75">
      <c r="A69" s="73"/>
      <c r="B69" s="80"/>
      <c r="C69" s="80"/>
      <c r="H69" s="35"/>
    </row>
    <row r="70" spans="1:8" ht="12.75">
      <c r="A70" s="73"/>
      <c r="B70" s="80"/>
      <c r="C70" s="80"/>
      <c r="H70" s="35"/>
    </row>
    <row r="71" spans="1:8" ht="12.75">
      <c r="A71" s="73"/>
      <c r="B71" s="80"/>
      <c r="C71" s="81"/>
      <c r="H71" s="35"/>
    </row>
    <row r="72" spans="1:8" ht="12.75">
      <c r="A72" s="73"/>
      <c r="B72" s="80"/>
      <c r="C72" s="80"/>
      <c r="H72" s="35"/>
    </row>
    <row r="73" spans="1:8" ht="12.75">
      <c r="A73" s="73"/>
      <c r="B73" s="73"/>
      <c r="C73" s="80"/>
      <c r="H73" s="35"/>
    </row>
    <row r="74" spans="1:8" ht="12.75">
      <c r="A74" s="73"/>
      <c r="B74" s="73"/>
      <c r="C74" s="80"/>
      <c r="H74" s="35"/>
    </row>
    <row r="75" spans="1:8" ht="12.75">
      <c r="A75" s="73"/>
      <c r="B75" s="73"/>
      <c r="C75" s="80"/>
      <c r="H75" s="35"/>
    </row>
    <row r="76" spans="1:8" ht="12.75">
      <c r="A76" s="73"/>
      <c r="B76" s="73"/>
      <c r="C76" s="80"/>
      <c r="H76" s="35"/>
    </row>
    <row r="77" spans="1:8" ht="12.75">
      <c r="A77" s="73"/>
      <c r="B77" s="73"/>
      <c r="C77" s="80"/>
      <c r="H77" s="35"/>
    </row>
    <row r="78" spans="1:8" ht="12.75">
      <c r="A78" s="73"/>
      <c r="B78" s="73"/>
      <c r="C78" s="80"/>
      <c r="H78" s="35"/>
    </row>
    <row r="79" spans="1:8" ht="12.75">
      <c r="A79" s="73"/>
      <c r="B79" s="73"/>
      <c r="C79" s="80"/>
      <c r="H79" s="35"/>
    </row>
    <row r="80" spans="1:3" ht="12.75">
      <c r="A80" s="73"/>
      <c r="B80" s="73"/>
      <c r="C80" s="80"/>
    </row>
    <row r="81" spans="1:3" ht="12.75">
      <c r="A81" s="73"/>
      <c r="B81" s="73"/>
      <c r="C81" s="80"/>
    </row>
    <row r="82" spans="1:3" ht="12.75">
      <c r="A82" s="73"/>
      <c r="B82" s="73"/>
      <c r="C82" s="80"/>
    </row>
    <row r="83" spans="1:3" ht="12.75">
      <c r="A83" s="73"/>
      <c r="B83" s="73"/>
      <c r="C83" s="80"/>
    </row>
    <row r="84" spans="1:3" ht="12.75">
      <c r="A84" s="73"/>
      <c r="B84" s="73"/>
      <c r="C84" s="80"/>
    </row>
    <row r="85" spans="1:3" ht="12.75">
      <c r="A85" s="73"/>
      <c r="B85" s="73"/>
      <c r="C85" s="80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MPanduro</dc:creator>
  <cp:keywords/>
  <dc:description/>
  <cp:lastModifiedBy>MPanduro</cp:lastModifiedBy>
  <cp:lastPrinted>2006-05-12T19:36:14Z</cp:lastPrinted>
  <dcterms:created xsi:type="dcterms:W3CDTF">2005-04-06T20:48:19Z</dcterms:created>
  <dcterms:modified xsi:type="dcterms:W3CDTF">2006-06-08T23:17:44Z</dcterms:modified>
  <cp:category/>
  <cp:version/>
  <cp:contentType/>
  <cp:contentStatus/>
</cp:coreProperties>
</file>